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8" i="1" l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I187" i="1"/>
  <c r="I198" i="1" s="1"/>
  <c r="H187" i="1"/>
  <c r="G187" i="1"/>
  <c r="G198" i="1" s="1"/>
  <c r="F187" i="1"/>
  <c r="B179" i="1"/>
  <c r="A179" i="1"/>
  <c r="L178" i="1"/>
  <c r="J178" i="1"/>
  <c r="I178" i="1"/>
  <c r="H178" i="1"/>
  <c r="G178" i="1"/>
  <c r="F178" i="1"/>
  <c r="B167" i="1"/>
  <c r="A167" i="1"/>
  <c r="L166" i="1"/>
  <c r="L179" i="1" s="1"/>
  <c r="J166" i="1"/>
  <c r="I166" i="1"/>
  <c r="H166" i="1"/>
  <c r="H179" i="1" s="1"/>
  <c r="G166" i="1"/>
  <c r="G179" i="1" s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H147" i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I128" i="1"/>
  <c r="I139" i="1" s="1"/>
  <c r="H128" i="1"/>
  <c r="G128" i="1"/>
  <c r="G139" i="1" s="1"/>
  <c r="F128" i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I109" i="1"/>
  <c r="I120" i="1" s="1"/>
  <c r="H109" i="1"/>
  <c r="G109" i="1"/>
  <c r="G120" i="1" s="1"/>
  <c r="F109" i="1"/>
  <c r="B101" i="1"/>
  <c r="A101" i="1"/>
  <c r="L100" i="1"/>
  <c r="J100" i="1"/>
  <c r="I100" i="1"/>
  <c r="H100" i="1"/>
  <c r="G100" i="1"/>
  <c r="F100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8" i="1" l="1"/>
  <c r="F198" i="1"/>
  <c r="I179" i="1"/>
  <c r="I158" i="1"/>
  <c r="H158" i="1"/>
  <c r="J139" i="1"/>
  <c r="F139" i="1"/>
  <c r="J120" i="1"/>
  <c r="H120" i="1"/>
  <c r="L101" i="1"/>
  <c r="G101" i="1"/>
  <c r="F101" i="1"/>
  <c r="I101" i="1"/>
  <c r="H101" i="1"/>
  <c r="L81" i="1"/>
  <c r="J81" i="1"/>
  <c r="F81" i="1"/>
  <c r="H62" i="1"/>
  <c r="G43" i="1"/>
  <c r="J179" i="1"/>
  <c r="F43" i="1"/>
  <c r="H198" i="1"/>
  <c r="F179" i="1"/>
  <c r="J158" i="1"/>
  <c r="H139" i="1"/>
  <c r="F120" i="1"/>
  <c r="J101" i="1"/>
  <c r="H81" i="1"/>
  <c r="G81" i="1"/>
  <c r="F62" i="1"/>
  <c r="L62" i="1"/>
  <c r="L199" i="1" s="1"/>
  <c r="J43" i="1"/>
  <c r="I43" i="1"/>
  <c r="J24" i="1"/>
  <c r="I24" i="1"/>
  <c r="F24" i="1"/>
  <c r="H24" i="1"/>
  <c r="G24" i="1"/>
  <c r="H199" i="1" l="1"/>
  <c r="G199" i="1"/>
  <c r="F199" i="1"/>
  <c r="I199" i="1"/>
  <c r="J199" i="1"/>
</calcChain>
</file>

<file path=xl/sharedStrings.xml><?xml version="1.0" encoding="utf-8"?>
<sst xmlns="http://schemas.openxmlformats.org/spreadsheetml/2006/main" count="299" uniqueCount="99">
  <si>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</si>
  <si>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</si>
  <si>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</si>
  <si>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</si>
  <si>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</si>
  <si>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</si>
  <si>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</si>
  <si>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</si>
  <si>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</si>
  <si>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</si>
  <si>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</si>
  <si>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</si>
  <si>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</si>
  <si>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</si>
  <si>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</si>
  <si>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</si>
  <si>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</si>
  <si>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</si>
  <si>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</si>
  <si>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</si>
  <si>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</si>
  <si>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</si>
  <si>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</si>
  <si>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</si>
  <si>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</si>
  <si>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</si>
  <si>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</si>
  <si>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</si>
  <si>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</si>
  <si>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</si>
  <si>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</si>
  <si>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</si>
  <si>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</si>
  <si>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</si>
  <si>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</si>
  <si>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</si>
  <si>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</si>
  <si>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</si>
  <si>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</si>
  <si>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Гимназия № 86</t>
  </si>
  <si>
    <t>Банникова Т.В.</t>
  </si>
  <si>
    <t>Согласовано директором</t>
  </si>
  <si>
    <t>Каша гречневая молочная с маслом сливочным</t>
  </si>
  <si>
    <t xml:space="preserve">Чай с сахаром </t>
  </si>
  <si>
    <t xml:space="preserve">Хлеб пшеничный </t>
  </si>
  <si>
    <t>Суп картофельный с вермишелью</t>
  </si>
  <si>
    <t>Плов со свининой</t>
  </si>
  <si>
    <t>Компот из смеси сухофроуктов</t>
  </si>
  <si>
    <t>Хлеб ржаной</t>
  </si>
  <si>
    <t>Фрукт</t>
  </si>
  <si>
    <t>Каша (пшено, рис) молочная жидкая с маслом сливочным</t>
  </si>
  <si>
    <t>Щи из свежей капусты с картофелем со сметаной</t>
  </si>
  <si>
    <t>Фрикасе из мяса птицы со сметанным соусом</t>
  </si>
  <si>
    <t>Каша гречневая рассыпчатая</t>
  </si>
  <si>
    <t>Компот из кураги</t>
  </si>
  <si>
    <t xml:space="preserve">Хлеб ржаной </t>
  </si>
  <si>
    <t>десерт</t>
  </si>
  <si>
    <t>Зефир</t>
  </si>
  <si>
    <t>Пудинг творожно-манный</t>
  </si>
  <si>
    <t>Рассольник Ленинградский со сметаной</t>
  </si>
  <si>
    <t>Тефтели мясные с рисом с соусом томатным</t>
  </si>
  <si>
    <t>Пюре картофельное</t>
  </si>
  <si>
    <t>Напиток из шиповника</t>
  </si>
  <si>
    <t>90/20</t>
  </si>
  <si>
    <t>Пицца с картошкой</t>
  </si>
  <si>
    <t>Макароны изделия отварные с сыром</t>
  </si>
  <si>
    <t>Борщ с капустой, картофелем и сметаной</t>
  </si>
  <si>
    <t>Рис припущенный</t>
  </si>
  <si>
    <t>Рыба, тушеная с овощами</t>
  </si>
  <si>
    <t>Компот из свежих яблок</t>
  </si>
  <si>
    <t>Печенье Детское</t>
  </si>
  <si>
    <t>Каша пшеничная молочная жидкая с маслом сливочным</t>
  </si>
  <si>
    <t>Суп картофельный с бобовыми</t>
  </si>
  <si>
    <t>Гренки из пшеничного хлеба</t>
  </si>
  <si>
    <t xml:space="preserve">Птица запеченая </t>
  </si>
  <si>
    <t>Макаранные изделия отварные с маслом</t>
  </si>
  <si>
    <t>Ягодка</t>
  </si>
  <si>
    <t>Каша рисовая молочная жидкая с маслом сливочным</t>
  </si>
  <si>
    <t>Суп Крестьянский с крупой, сметаной</t>
  </si>
  <si>
    <t>Гуляш из мяса свинины</t>
  </si>
  <si>
    <t>Макаронные изделия отварные с маслом</t>
  </si>
  <si>
    <t>Компот из смеси сухофруктов</t>
  </si>
  <si>
    <t>Омлет запеченый или паровой</t>
  </si>
  <si>
    <t>Рассольник Домашний со сметаной</t>
  </si>
  <si>
    <t>Птица запеченая</t>
  </si>
  <si>
    <t xml:space="preserve">десерт </t>
  </si>
  <si>
    <t>Каша ячневая молочная жидкая с маслом сливочным</t>
  </si>
  <si>
    <t>Мясо пикантное</t>
  </si>
  <si>
    <t>Рис припущенный с овощами</t>
  </si>
  <si>
    <t>Котлета детская из мяса птицы</t>
  </si>
  <si>
    <t>Соус томатный</t>
  </si>
  <si>
    <t>Каша гречневая рассыпчатая с овощами</t>
  </si>
  <si>
    <t>Напиток из плодов шиповника</t>
  </si>
  <si>
    <t>Булочка Творожная</t>
  </si>
  <si>
    <t>Каша пшенная молочная жидкая с маслом сливочным</t>
  </si>
  <si>
    <t>Суп-Лапша на курином бульоне</t>
  </si>
  <si>
    <t>Жаркое по-домашнему</t>
  </si>
  <si>
    <t>Компот из ягод</t>
  </si>
  <si>
    <t>Шаньга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</si>
</sst>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2" fillId="4" borderId="4" xfId="1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207" sqref="E20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41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39">
        <v>150</v>
      </c>
      <c r="G6" s="39">
        <v>3.8</v>
      </c>
      <c r="H6" s="39">
        <v>3.33</v>
      </c>
      <c r="I6" s="39">
        <v>20.149999999999999</v>
      </c>
      <c r="J6" s="39">
        <v>180</v>
      </c>
      <c r="K6" s="40">
        <v>823</v>
      </c>
      <c r="L6" s="39">
        <v>35.9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42">
        <v>200</v>
      </c>
      <c r="G8" s="42">
        <v>0</v>
      </c>
      <c r="H8" s="42">
        <v>0</v>
      </c>
      <c r="I8" s="42">
        <v>14.97</v>
      </c>
      <c r="J8" s="42">
        <v>59.85</v>
      </c>
      <c r="K8" s="43">
        <v>828</v>
      </c>
      <c r="L8" s="42">
        <v>7</v>
      </c>
    </row>
    <row r="9" spans="1:12" ht="15" x14ac:dyDescent="0.25">
      <c r="A9" s="23"/>
      <c r="B9" s="15"/>
      <c r="C9" s="11"/>
      <c r="D9" s="7" t="s">
        <v>23</v>
      </c>
      <c r="E9" s="57" t="s">
        <v>44</v>
      </c>
      <c r="F9" s="42">
        <v>25</v>
      </c>
      <c r="G9" s="42">
        <v>1.32</v>
      </c>
      <c r="H9" s="42">
        <v>0.17</v>
      </c>
      <c r="I9" s="42">
        <v>8.0500000000000007</v>
      </c>
      <c r="J9" s="42">
        <v>38.17</v>
      </c>
      <c r="K9" s="43">
        <v>894.01</v>
      </c>
      <c r="L9" s="42">
        <v>2.1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375</v>
      </c>
      <c r="G13" s="19">
        <f t="shared" ref="G13:J13" si="0">SUM(G6:G12)</f>
        <v>5.12</v>
      </c>
      <c r="H13" s="19">
        <f t="shared" si="0"/>
        <v>3.5</v>
      </c>
      <c r="I13" s="19">
        <f t="shared" si="0"/>
        <v>43.17</v>
      </c>
      <c r="J13" s="19">
        <f t="shared" si="0"/>
        <v>278.02</v>
      </c>
      <c r="K13" s="25"/>
      <c r="L13" s="19">
        <f t="shared" ref="L13" si="1">SUM(L6:L12)</f>
        <v>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 t="s">
        <v>45</v>
      </c>
      <c r="F15" s="42">
        <v>200</v>
      </c>
      <c r="G15" s="42">
        <v>1.94</v>
      </c>
      <c r="H15" s="42">
        <v>1.88</v>
      </c>
      <c r="I15" s="42">
        <v>13.95</v>
      </c>
      <c r="J15" s="42">
        <v>86.66</v>
      </c>
      <c r="K15" s="43">
        <v>1039</v>
      </c>
      <c r="L15" s="42">
        <v>15.62</v>
      </c>
    </row>
    <row r="16" spans="1:12" ht="15" x14ac:dyDescent="0.25">
      <c r="A16" s="23"/>
      <c r="B16" s="15"/>
      <c r="C16" s="11"/>
      <c r="D16" s="7" t="s">
        <v>28</v>
      </c>
      <c r="E16" s="57" t="s">
        <v>46</v>
      </c>
      <c r="F16" s="42">
        <v>200</v>
      </c>
      <c r="G16" s="42">
        <v>23.09</v>
      </c>
      <c r="H16" s="42">
        <v>33.9</v>
      </c>
      <c r="I16" s="42">
        <v>48.01</v>
      </c>
      <c r="J16" s="42">
        <v>589.87</v>
      </c>
      <c r="K16" s="43">
        <v>444.01</v>
      </c>
      <c r="L16" s="42">
        <v>67.38</v>
      </c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 t="s">
        <v>47</v>
      </c>
      <c r="F18" s="42">
        <v>200</v>
      </c>
      <c r="G18" s="42">
        <v>0.44</v>
      </c>
      <c r="H18" s="42">
        <v>0.12</v>
      </c>
      <c r="I18" s="42">
        <v>27.49</v>
      </c>
      <c r="J18" s="42">
        <v>115.65</v>
      </c>
      <c r="K18" s="43">
        <v>928</v>
      </c>
      <c r="L18" s="42">
        <v>14</v>
      </c>
    </row>
    <row r="19" spans="1:12" ht="15" x14ac:dyDescent="0.25">
      <c r="A19" s="23"/>
      <c r="B19" s="15"/>
      <c r="C19" s="11"/>
      <c r="D19" s="7" t="s">
        <v>31</v>
      </c>
      <c r="E19" s="57" t="s">
        <v>44</v>
      </c>
      <c r="F19" s="42">
        <v>25</v>
      </c>
      <c r="G19" s="42">
        <v>2.67</v>
      </c>
      <c r="H19" s="42">
        <v>1.1299999999999999</v>
      </c>
      <c r="I19" s="42">
        <v>10.89</v>
      </c>
      <c r="J19" s="42">
        <v>68.5</v>
      </c>
      <c r="K19" s="43">
        <v>894.01</v>
      </c>
      <c r="L19" s="42">
        <v>6</v>
      </c>
    </row>
    <row r="20" spans="1:12" ht="15" x14ac:dyDescent="0.25">
      <c r="A20" s="23"/>
      <c r="B20" s="15"/>
      <c r="C20" s="11"/>
      <c r="D20" s="7" t="s">
        <v>32</v>
      </c>
      <c r="E20" s="57" t="s">
        <v>48</v>
      </c>
      <c r="F20" s="42">
        <v>25</v>
      </c>
      <c r="G20" s="42">
        <v>2.13</v>
      </c>
      <c r="H20" s="42">
        <v>0.83</v>
      </c>
      <c r="I20" s="42">
        <v>10.63</v>
      </c>
      <c r="J20" s="42">
        <v>64.75</v>
      </c>
      <c r="K20" s="43">
        <v>1147</v>
      </c>
      <c r="L20" s="42">
        <v>5.38</v>
      </c>
    </row>
    <row r="21" spans="1:12" ht="15" x14ac:dyDescent="0.25">
      <c r="A21" s="23"/>
      <c r="B21" s="15"/>
      <c r="C21" s="11"/>
      <c r="D21" s="6" t="s">
        <v>56</v>
      </c>
      <c r="E21" s="41" t="s">
        <v>49</v>
      </c>
      <c r="F21" s="42">
        <v>100</v>
      </c>
      <c r="G21" s="42">
        <v>0.6</v>
      </c>
      <c r="H21" s="42">
        <v>0.6</v>
      </c>
      <c r="I21" s="42">
        <v>14.7</v>
      </c>
      <c r="J21" s="42">
        <v>70.5</v>
      </c>
      <c r="K21" s="43">
        <v>976.03</v>
      </c>
      <c r="L21" s="42">
        <v>25.93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30.87</v>
      </c>
      <c r="H23" s="19">
        <f t="shared" si="2"/>
        <v>38.46</v>
      </c>
      <c r="I23" s="19">
        <f t="shared" si="2"/>
        <v>125.66999999999999</v>
      </c>
      <c r="J23" s="19">
        <f t="shared" si="2"/>
        <v>995.93</v>
      </c>
      <c r="K23" s="25"/>
      <c r="L23" s="19">
        <f t="shared" ref="L23" si="3">SUM(L14:L22)</f>
        <v>134.31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1125</v>
      </c>
      <c r="G24" s="32">
        <f t="shared" ref="G24:J24" si="4">G13+G23</f>
        <v>35.99</v>
      </c>
      <c r="H24" s="32">
        <f t="shared" si="4"/>
        <v>41.96</v>
      </c>
      <c r="I24" s="32">
        <f t="shared" si="4"/>
        <v>168.83999999999997</v>
      </c>
      <c r="J24" s="32">
        <f t="shared" si="4"/>
        <v>1273.9499999999998</v>
      </c>
      <c r="K24" s="32"/>
      <c r="L24" s="32">
        <f t="shared" ref="L24" si="5">L13+L23</f>
        <v>179.31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41" t="s">
        <v>50</v>
      </c>
      <c r="F25" s="39">
        <v>150</v>
      </c>
      <c r="G25" s="39">
        <v>3.25</v>
      </c>
      <c r="H25" s="39">
        <v>3.66</v>
      </c>
      <c r="I25" s="39">
        <v>28.73</v>
      </c>
      <c r="J25" s="39">
        <v>160.93</v>
      </c>
      <c r="K25" s="40">
        <v>848</v>
      </c>
      <c r="L25" s="39">
        <v>35.9</v>
      </c>
    </row>
    <row r="26" spans="1:12" ht="15.75" x14ac:dyDescent="0.25">
      <c r="A26" s="14"/>
      <c r="B26" s="15"/>
      <c r="C26" s="11"/>
      <c r="D26" s="6"/>
      <c r="E26" s="58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7" t="s">
        <v>43</v>
      </c>
      <c r="F27" s="42">
        <v>200</v>
      </c>
      <c r="G27" s="42">
        <v>0</v>
      </c>
      <c r="H27" s="42">
        <v>0</v>
      </c>
      <c r="I27" s="42">
        <v>14.97</v>
      </c>
      <c r="J27" s="42">
        <v>59.85</v>
      </c>
      <c r="K27" s="43">
        <v>828</v>
      </c>
      <c r="L27" s="42">
        <v>7</v>
      </c>
    </row>
    <row r="28" spans="1:12" ht="15" x14ac:dyDescent="0.25">
      <c r="A28" s="14"/>
      <c r="B28" s="15"/>
      <c r="C28" s="11"/>
      <c r="D28" s="7" t="s">
        <v>23</v>
      </c>
      <c r="E28" s="57" t="s">
        <v>44</v>
      </c>
      <c r="F28" s="42">
        <v>25</v>
      </c>
      <c r="G28" s="42">
        <v>1.32</v>
      </c>
      <c r="H28" s="42">
        <v>0.17</v>
      </c>
      <c r="I28" s="42">
        <v>8.0500000000000007</v>
      </c>
      <c r="J28" s="42">
        <v>38.17</v>
      </c>
      <c r="K28" s="43">
        <v>894.01</v>
      </c>
      <c r="L28" s="42">
        <v>2.1</v>
      </c>
    </row>
    <row r="29" spans="1:12" ht="15.75" x14ac:dyDescent="0.25">
      <c r="A29" s="14"/>
      <c r="B29" s="15"/>
      <c r="C29" s="11"/>
      <c r="D29" s="7" t="s">
        <v>24</v>
      </c>
      <c r="E29" s="58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375</v>
      </c>
      <c r="G32" s="19">
        <f t="shared" ref="G32" si="6">SUM(G25:G31)</f>
        <v>4.57</v>
      </c>
      <c r="H32" s="19">
        <f t="shared" ref="H32" si="7">SUM(H25:H31)</f>
        <v>3.83</v>
      </c>
      <c r="I32" s="19">
        <f t="shared" ref="I32" si="8">SUM(I25:I31)</f>
        <v>51.75</v>
      </c>
      <c r="J32" s="19">
        <f t="shared" ref="J32:L32" si="9">SUM(J25:J31)</f>
        <v>258.95</v>
      </c>
      <c r="K32" s="25"/>
      <c r="L32" s="19">
        <f t="shared" si="9"/>
        <v>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 t="s">
        <v>51</v>
      </c>
      <c r="F34" s="42">
        <v>200</v>
      </c>
      <c r="G34" s="42">
        <v>1.65</v>
      </c>
      <c r="H34" s="42">
        <v>4.9800000000000004</v>
      </c>
      <c r="I34" s="42">
        <v>8.08</v>
      </c>
      <c r="J34" s="42">
        <v>84.31</v>
      </c>
      <c r="K34" s="43">
        <v>124</v>
      </c>
      <c r="L34" s="42">
        <v>12.47</v>
      </c>
    </row>
    <row r="35" spans="1:12" ht="15" x14ac:dyDescent="0.25">
      <c r="A35" s="14"/>
      <c r="B35" s="15"/>
      <c r="C35" s="11"/>
      <c r="D35" s="7" t="s">
        <v>28</v>
      </c>
      <c r="E35" s="41" t="s">
        <v>52</v>
      </c>
      <c r="F35" s="42">
        <v>100</v>
      </c>
      <c r="G35" s="42">
        <v>13.51</v>
      </c>
      <c r="H35" s="42">
        <v>17.12</v>
      </c>
      <c r="I35" s="42">
        <v>3.09</v>
      </c>
      <c r="J35" s="42">
        <v>220.48</v>
      </c>
      <c r="K35" s="43">
        <v>1296</v>
      </c>
      <c r="L35" s="42">
        <v>55.3</v>
      </c>
    </row>
    <row r="36" spans="1:12" ht="15" x14ac:dyDescent="0.25">
      <c r="A36" s="14"/>
      <c r="B36" s="15"/>
      <c r="C36" s="11"/>
      <c r="D36" s="7" t="s">
        <v>29</v>
      </c>
      <c r="E36" s="41" t="s">
        <v>53</v>
      </c>
      <c r="F36" s="42">
        <v>150</v>
      </c>
      <c r="G36" s="42">
        <v>5.72</v>
      </c>
      <c r="H36" s="42">
        <v>6.03</v>
      </c>
      <c r="I36" s="42">
        <v>29.48</v>
      </c>
      <c r="J36" s="42">
        <v>204.24</v>
      </c>
      <c r="K36" s="43">
        <v>998</v>
      </c>
      <c r="L36" s="42">
        <v>15.23</v>
      </c>
    </row>
    <row r="37" spans="1:12" ht="15" x14ac:dyDescent="0.25">
      <c r="A37" s="14"/>
      <c r="B37" s="15"/>
      <c r="C37" s="11"/>
      <c r="D37" s="7" t="s">
        <v>30</v>
      </c>
      <c r="E37" s="41" t="s">
        <v>54</v>
      </c>
      <c r="F37" s="42">
        <v>200</v>
      </c>
      <c r="G37" s="42">
        <v>0.16</v>
      </c>
      <c r="H37" s="42">
        <v>0.02</v>
      </c>
      <c r="I37" s="42">
        <v>13.89</v>
      </c>
      <c r="J37" s="42">
        <v>56.44</v>
      </c>
      <c r="K37" s="43">
        <v>932</v>
      </c>
      <c r="L37" s="42">
        <v>14</v>
      </c>
    </row>
    <row r="38" spans="1:12" ht="15" x14ac:dyDescent="0.25">
      <c r="A38" s="14"/>
      <c r="B38" s="15"/>
      <c r="C38" s="11"/>
      <c r="D38" s="7" t="s">
        <v>31</v>
      </c>
      <c r="E38" s="41" t="s">
        <v>44</v>
      </c>
      <c r="F38" s="42">
        <v>25</v>
      </c>
      <c r="G38" s="42">
        <v>2.67</v>
      </c>
      <c r="H38" s="42">
        <v>1.1299999999999999</v>
      </c>
      <c r="I38" s="42">
        <v>10.89</v>
      </c>
      <c r="J38" s="42">
        <v>68.5</v>
      </c>
      <c r="K38" s="43">
        <v>894.01</v>
      </c>
      <c r="L38" s="42">
        <v>6</v>
      </c>
    </row>
    <row r="39" spans="1:12" ht="15" x14ac:dyDescent="0.25">
      <c r="A39" s="14"/>
      <c r="B39" s="15"/>
      <c r="C39" s="11"/>
      <c r="D39" s="7" t="s">
        <v>32</v>
      </c>
      <c r="E39" s="41" t="s">
        <v>55</v>
      </c>
      <c r="F39" s="42">
        <v>25</v>
      </c>
      <c r="G39" s="42">
        <v>2.13</v>
      </c>
      <c r="H39" s="42">
        <v>0.83</v>
      </c>
      <c r="I39" s="42">
        <v>10.63</v>
      </c>
      <c r="J39" s="42">
        <v>64.75</v>
      </c>
      <c r="K39" s="43">
        <v>1147</v>
      </c>
      <c r="L39" s="42">
        <v>5.38</v>
      </c>
    </row>
    <row r="40" spans="1:12" ht="15" x14ac:dyDescent="0.25">
      <c r="A40" s="14"/>
      <c r="B40" s="15"/>
      <c r="C40" s="11"/>
      <c r="D40" s="6" t="s">
        <v>56</v>
      </c>
      <c r="E40" s="41" t="s">
        <v>57</v>
      </c>
      <c r="F40" s="42">
        <v>54</v>
      </c>
      <c r="G40" s="42">
        <v>0.43</v>
      </c>
      <c r="H40" s="42">
        <v>0.05</v>
      </c>
      <c r="I40" s="42">
        <v>43.09</v>
      </c>
      <c r="J40" s="42">
        <v>176.04</v>
      </c>
      <c r="K40" s="43">
        <v>1466</v>
      </c>
      <c r="L40" s="42">
        <v>24.93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754</v>
      </c>
      <c r="G42" s="19">
        <f t="shared" ref="G42" si="10">SUM(G33:G41)</f>
        <v>26.27</v>
      </c>
      <c r="H42" s="19">
        <f t="shared" ref="H42" si="11">SUM(H33:H41)</f>
        <v>30.16</v>
      </c>
      <c r="I42" s="19">
        <f t="shared" ref="I42" si="12">SUM(I33:I41)</f>
        <v>119.15</v>
      </c>
      <c r="J42" s="19">
        <f t="shared" ref="J42:L42" si="13">SUM(J33:J41)</f>
        <v>874.76</v>
      </c>
      <c r="K42" s="25"/>
      <c r="L42" s="19">
        <f t="shared" si="13"/>
        <v>133.31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1129</v>
      </c>
      <c r="G43" s="32">
        <f t="shared" ref="G43" si="14">G32+G42</f>
        <v>30.84</v>
      </c>
      <c r="H43" s="32">
        <f t="shared" ref="H43" si="15">H32+H42</f>
        <v>33.99</v>
      </c>
      <c r="I43" s="32">
        <f t="shared" ref="I43" si="16">I32+I42</f>
        <v>170.9</v>
      </c>
      <c r="J43" s="32">
        <f t="shared" ref="J43:L43" si="17">J32+J42</f>
        <v>1133.71</v>
      </c>
      <c r="K43" s="32"/>
      <c r="L43" s="32">
        <f t="shared" si="17"/>
        <v>178.31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58</v>
      </c>
      <c r="F44" s="57">
        <v>150</v>
      </c>
      <c r="G44" s="57">
        <v>19.57</v>
      </c>
      <c r="H44" s="57">
        <v>12.75</v>
      </c>
      <c r="I44" s="57">
        <v>21.8</v>
      </c>
      <c r="J44" s="39">
        <v>283.83999999999997</v>
      </c>
      <c r="K44" s="40">
        <v>1073</v>
      </c>
      <c r="L44" s="39">
        <v>35.9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7" t="s">
        <v>43</v>
      </c>
      <c r="F46" s="42">
        <v>200</v>
      </c>
      <c r="G46" s="42">
        <v>0</v>
      </c>
      <c r="H46" s="42">
        <v>0</v>
      </c>
      <c r="I46" s="42">
        <v>14.97</v>
      </c>
      <c r="J46" s="42">
        <v>59.85</v>
      </c>
      <c r="K46" s="43">
        <v>828</v>
      </c>
      <c r="L46" s="42">
        <v>7</v>
      </c>
    </row>
    <row r="47" spans="1:12" ht="15" x14ac:dyDescent="0.25">
      <c r="A47" s="23"/>
      <c r="B47" s="15"/>
      <c r="C47" s="11"/>
      <c r="D47" s="7" t="s">
        <v>23</v>
      </c>
      <c r="E47" s="57" t="s">
        <v>44</v>
      </c>
      <c r="F47" s="42">
        <v>25</v>
      </c>
      <c r="G47" s="42">
        <v>1.32</v>
      </c>
      <c r="H47" s="42">
        <v>0.17</v>
      </c>
      <c r="I47" s="42">
        <v>8.0500000000000007</v>
      </c>
      <c r="J47" s="42">
        <v>38.17</v>
      </c>
      <c r="K47" s="43">
        <v>894.01</v>
      </c>
      <c r="L47" s="42">
        <v>2.1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375</v>
      </c>
      <c r="G51" s="19">
        <f t="shared" ref="G51" si="18">SUM(G44:G50)</f>
        <v>20.89</v>
      </c>
      <c r="H51" s="19">
        <f t="shared" ref="H51" si="19">SUM(H44:H50)</f>
        <v>12.92</v>
      </c>
      <c r="I51" s="19">
        <f t="shared" ref="I51" si="20">SUM(I44:I50)</f>
        <v>44.820000000000007</v>
      </c>
      <c r="J51" s="19">
        <f t="shared" ref="J51:L51" si="21">SUM(J44:J50)</f>
        <v>381.86</v>
      </c>
      <c r="K51" s="25"/>
      <c r="L51" s="19">
        <f t="shared" si="21"/>
        <v>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 t="s">
        <v>59</v>
      </c>
      <c r="F53" s="42">
        <v>200</v>
      </c>
      <c r="G53" s="42">
        <v>2.11</v>
      </c>
      <c r="H53" s="42">
        <v>5.13</v>
      </c>
      <c r="I53" s="42">
        <v>15.01</v>
      </c>
      <c r="J53" s="42">
        <v>118.94</v>
      </c>
      <c r="K53" s="43">
        <v>1030</v>
      </c>
      <c r="L53" s="42">
        <v>23.26</v>
      </c>
    </row>
    <row r="54" spans="1:12" ht="15" x14ac:dyDescent="0.25">
      <c r="A54" s="23"/>
      <c r="B54" s="15"/>
      <c r="C54" s="11"/>
      <c r="D54" s="7" t="s">
        <v>28</v>
      </c>
      <c r="E54" s="41" t="s">
        <v>60</v>
      </c>
      <c r="F54" s="42" t="s">
        <v>63</v>
      </c>
      <c r="G54" s="42">
        <v>7.64</v>
      </c>
      <c r="H54" s="42">
        <v>17.77</v>
      </c>
      <c r="I54" s="42">
        <v>10.11</v>
      </c>
      <c r="J54" s="42">
        <v>232.22</v>
      </c>
      <c r="K54" s="43">
        <v>1062</v>
      </c>
      <c r="L54" s="42">
        <v>43.67</v>
      </c>
    </row>
    <row r="55" spans="1:12" ht="15" x14ac:dyDescent="0.25">
      <c r="A55" s="23"/>
      <c r="B55" s="15"/>
      <c r="C55" s="11"/>
      <c r="D55" s="7" t="s">
        <v>29</v>
      </c>
      <c r="E55" s="41" t="s">
        <v>61</v>
      </c>
      <c r="F55" s="42">
        <v>150</v>
      </c>
      <c r="G55" s="42">
        <v>4.08</v>
      </c>
      <c r="H55" s="42">
        <v>5.7</v>
      </c>
      <c r="I55" s="42">
        <v>24.96</v>
      </c>
      <c r="J55" s="42">
        <v>187.45</v>
      </c>
      <c r="K55" s="43">
        <v>995</v>
      </c>
      <c r="L55" s="42">
        <v>16.07</v>
      </c>
    </row>
    <row r="56" spans="1:12" ht="15" x14ac:dyDescent="0.25">
      <c r="A56" s="23"/>
      <c r="B56" s="15"/>
      <c r="C56" s="11"/>
      <c r="D56" s="7" t="s">
        <v>30</v>
      </c>
      <c r="E56" s="41" t="s">
        <v>62</v>
      </c>
      <c r="F56" s="42">
        <v>200</v>
      </c>
      <c r="G56" s="42">
        <v>0.32</v>
      </c>
      <c r="H56" s="42">
        <v>0.14000000000000001</v>
      </c>
      <c r="I56" s="42">
        <v>18.45</v>
      </c>
      <c r="J56" s="42">
        <v>77.66</v>
      </c>
      <c r="K56" s="43">
        <v>705</v>
      </c>
      <c r="L56" s="42">
        <v>14</v>
      </c>
    </row>
    <row r="57" spans="1:12" ht="15" x14ac:dyDescent="0.25">
      <c r="A57" s="23"/>
      <c r="B57" s="15"/>
      <c r="C57" s="11"/>
      <c r="D57" s="7" t="s">
        <v>31</v>
      </c>
      <c r="E57" s="41" t="s">
        <v>44</v>
      </c>
      <c r="F57" s="42">
        <v>25</v>
      </c>
      <c r="G57" s="42">
        <v>2.67</v>
      </c>
      <c r="H57" s="42">
        <v>1.1299999999999999</v>
      </c>
      <c r="I57" s="42">
        <v>10.89</v>
      </c>
      <c r="J57" s="42">
        <v>68.5</v>
      </c>
      <c r="K57" s="43">
        <v>894.01</v>
      </c>
      <c r="L57" s="42">
        <v>6</v>
      </c>
    </row>
    <row r="58" spans="1:12" ht="15" x14ac:dyDescent="0.25">
      <c r="A58" s="23"/>
      <c r="B58" s="15"/>
      <c r="C58" s="11"/>
      <c r="D58" s="7" t="s">
        <v>32</v>
      </c>
      <c r="E58" s="41" t="s">
        <v>55</v>
      </c>
      <c r="F58" s="42">
        <v>25</v>
      </c>
      <c r="G58" s="42">
        <v>2.13</v>
      </c>
      <c r="H58" s="42">
        <v>0.83</v>
      </c>
      <c r="I58" s="42">
        <v>10.63</v>
      </c>
      <c r="J58" s="42">
        <v>64.75</v>
      </c>
      <c r="K58" s="43">
        <v>1147</v>
      </c>
      <c r="L58" s="42">
        <v>5.38</v>
      </c>
    </row>
    <row r="59" spans="1:12" ht="15" x14ac:dyDescent="0.25">
      <c r="A59" s="23"/>
      <c r="B59" s="15"/>
      <c r="C59" s="11"/>
      <c r="D59" s="6" t="s">
        <v>56</v>
      </c>
      <c r="E59" s="41" t="s">
        <v>64</v>
      </c>
      <c r="F59" s="42">
        <v>100</v>
      </c>
      <c r="G59" s="42">
        <v>12.62</v>
      </c>
      <c r="H59" s="42">
        <v>10.54</v>
      </c>
      <c r="I59" s="42">
        <v>26.8</v>
      </c>
      <c r="J59" s="42">
        <v>196.74</v>
      </c>
      <c r="K59" s="43">
        <v>14506.01</v>
      </c>
      <c r="L59" s="42">
        <v>25.93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31.57</v>
      </c>
      <c r="H61" s="19">
        <f t="shared" ref="H61" si="23">SUM(H52:H60)</f>
        <v>41.239999999999995</v>
      </c>
      <c r="I61" s="19">
        <f t="shared" ref="I61" si="24">SUM(I52:I60)</f>
        <v>116.85</v>
      </c>
      <c r="J61" s="19">
        <f t="shared" ref="J61:L61" si="25">SUM(J52:J60)</f>
        <v>946.25999999999988</v>
      </c>
      <c r="K61" s="25"/>
      <c r="L61" s="19">
        <f t="shared" si="25"/>
        <v>134.31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1075</v>
      </c>
      <c r="G62" s="32">
        <f t="shared" ref="G62" si="26">G51+G61</f>
        <v>52.46</v>
      </c>
      <c r="H62" s="32">
        <f t="shared" ref="H62" si="27">H51+H61</f>
        <v>54.16</v>
      </c>
      <c r="I62" s="32">
        <f t="shared" ref="I62" si="28">I51+I61</f>
        <v>161.67000000000002</v>
      </c>
      <c r="J62" s="32">
        <f t="shared" ref="J62:L62" si="29">J51+J61</f>
        <v>1328.12</v>
      </c>
      <c r="K62" s="32"/>
      <c r="L62" s="32">
        <f t="shared" si="29"/>
        <v>179.31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65</v>
      </c>
      <c r="F63" s="39">
        <v>150</v>
      </c>
      <c r="G63" s="39">
        <v>5.39</v>
      </c>
      <c r="H63" s="39">
        <v>4.3899999999999997</v>
      </c>
      <c r="I63" s="39">
        <v>32.78</v>
      </c>
      <c r="J63" s="39">
        <v>192.31</v>
      </c>
      <c r="K63" s="40">
        <v>1003</v>
      </c>
      <c r="L63" s="39">
        <v>35.9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7" t="s">
        <v>43</v>
      </c>
      <c r="F65" s="42">
        <v>200</v>
      </c>
      <c r="G65" s="42">
        <v>0</v>
      </c>
      <c r="H65" s="42">
        <v>0</v>
      </c>
      <c r="I65" s="42">
        <v>14.97</v>
      </c>
      <c r="J65" s="42">
        <v>59.85</v>
      </c>
      <c r="K65" s="43">
        <v>828</v>
      </c>
      <c r="L65" s="42">
        <v>7</v>
      </c>
    </row>
    <row r="66" spans="1:12" ht="15" x14ac:dyDescent="0.25">
      <c r="A66" s="23"/>
      <c r="B66" s="15"/>
      <c r="C66" s="11"/>
      <c r="D66" s="7" t="s">
        <v>23</v>
      </c>
      <c r="E66" s="57" t="s">
        <v>44</v>
      </c>
      <c r="F66" s="42">
        <v>25</v>
      </c>
      <c r="G66" s="42">
        <v>1.32</v>
      </c>
      <c r="H66" s="42">
        <v>0.17</v>
      </c>
      <c r="I66" s="42">
        <v>8.0500000000000007</v>
      </c>
      <c r="J66" s="42">
        <v>38.17</v>
      </c>
      <c r="K66" s="43">
        <v>894.01</v>
      </c>
      <c r="L66" s="42">
        <v>2.1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375</v>
      </c>
      <c r="G70" s="19">
        <f t="shared" ref="G70" si="30">SUM(G63:G69)</f>
        <v>6.71</v>
      </c>
      <c r="H70" s="19">
        <f t="shared" ref="H70" si="31">SUM(H63:H69)</f>
        <v>4.5599999999999996</v>
      </c>
      <c r="I70" s="19">
        <f t="shared" ref="I70" si="32">SUM(I63:I69)</f>
        <v>55.8</v>
      </c>
      <c r="J70" s="19">
        <f t="shared" ref="J70:L70" si="33">SUM(J63:J69)</f>
        <v>290.33</v>
      </c>
      <c r="K70" s="25"/>
      <c r="L70" s="19">
        <f t="shared" si="33"/>
        <v>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 t="s">
        <v>66</v>
      </c>
      <c r="F72" s="42">
        <v>200</v>
      </c>
      <c r="G72" s="42">
        <v>1.96</v>
      </c>
      <c r="H72" s="42">
        <v>5.39</v>
      </c>
      <c r="I72" s="42">
        <v>11.51</v>
      </c>
      <c r="J72" s="42">
        <v>92.57</v>
      </c>
      <c r="K72" s="43">
        <v>1021</v>
      </c>
      <c r="L72" s="42">
        <v>12.65</v>
      </c>
    </row>
    <row r="73" spans="1:12" ht="15" x14ac:dyDescent="0.25">
      <c r="A73" s="23"/>
      <c r="B73" s="15"/>
      <c r="C73" s="11"/>
      <c r="D73" s="7" t="s">
        <v>28</v>
      </c>
      <c r="E73" s="41" t="s">
        <v>68</v>
      </c>
      <c r="F73" s="42">
        <v>90</v>
      </c>
      <c r="G73" s="42">
        <v>10.37</v>
      </c>
      <c r="H73" s="42">
        <v>5.65</v>
      </c>
      <c r="I73" s="42">
        <v>4.8</v>
      </c>
      <c r="J73" s="42">
        <v>124.25</v>
      </c>
      <c r="K73" s="43">
        <v>1070.01</v>
      </c>
      <c r="L73" s="42">
        <v>58.31</v>
      </c>
    </row>
    <row r="74" spans="1:12" ht="15" x14ac:dyDescent="0.25">
      <c r="A74" s="23"/>
      <c r="B74" s="15"/>
      <c r="C74" s="11"/>
      <c r="D74" s="7" t="s">
        <v>29</v>
      </c>
      <c r="E74" s="41" t="s">
        <v>67</v>
      </c>
      <c r="F74" s="42">
        <v>150</v>
      </c>
      <c r="G74" s="42">
        <v>3.71</v>
      </c>
      <c r="H74" s="42">
        <v>4.62</v>
      </c>
      <c r="I74" s="42">
        <v>38.9</v>
      </c>
      <c r="J74" s="42">
        <v>212.05</v>
      </c>
      <c r="K74" s="43">
        <v>512</v>
      </c>
      <c r="L74" s="42">
        <v>12.04</v>
      </c>
    </row>
    <row r="75" spans="1:12" ht="15" x14ac:dyDescent="0.25">
      <c r="A75" s="23"/>
      <c r="B75" s="15"/>
      <c r="C75" s="11"/>
      <c r="D75" s="7" t="s">
        <v>30</v>
      </c>
      <c r="E75" s="41" t="s">
        <v>69</v>
      </c>
      <c r="F75" s="42">
        <v>200</v>
      </c>
      <c r="G75" s="42">
        <v>0.16</v>
      </c>
      <c r="H75" s="42">
        <v>0.16</v>
      </c>
      <c r="I75" s="42">
        <v>23.88</v>
      </c>
      <c r="J75" s="42">
        <v>99.1</v>
      </c>
      <c r="K75" s="43">
        <v>912</v>
      </c>
      <c r="L75" s="42">
        <v>14</v>
      </c>
    </row>
    <row r="76" spans="1:12" ht="15" x14ac:dyDescent="0.25">
      <c r="A76" s="23"/>
      <c r="B76" s="15"/>
      <c r="C76" s="11"/>
      <c r="D76" s="7" t="s">
        <v>31</v>
      </c>
      <c r="E76" s="41" t="s">
        <v>44</v>
      </c>
      <c r="F76" s="42">
        <v>25</v>
      </c>
      <c r="G76" s="42">
        <v>2.67</v>
      </c>
      <c r="H76" s="42">
        <v>1.1299999999999999</v>
      </c>
      <c r="I76" s="42">
        <v>10.89</v>
      </c>
      <c r="J76" s="42">
        <v>68.5</v>
      </c>
      <c r="K76" s="43">
        <v>894.01</v>
      </c>
      <c r="L76" s="42">
        <v>6</v>
      </c>
    </row>
    <row r="77" spans="1:12" ht="15" x14ac:dyDescent="0.25">
      <c r="A77" s="23"/>
      <c r="B77" s="15"/>
      <c r="C77" s="11"/>
      <c r="D77" s="7" t="s">
        <v>32</v>
      </c>
      <c r="E77" s="41" t="s">
        <v>55</v>
      </c>
      <c r="F77" s="42">
        <v>25</v>
      </c>
      <c r="G77" s="42">
        <v>2.13</v>
      </c>
      <c r="H77" s="42">
        <v>0.83</v>
      </c>
      <c r="I77" s="42">
        <v>10.63</v>
      </c>
      <c r="J77" s="42">
        <v>64.75</v>
      </c>
      <c r="K77" s="43">
        <v>1147</v>
      </c>
      <c r="L77" s="42">
        <v>5.38</v>
      </c>
    </row>
    <row r="78" spans="1:12" ht="15" x14ac:dyDescent="0.25">
      <c r="A78" s="23"/>
      <c r="B78" s="15"/>
      <c r="C78" s="11"/>
      <c r="D78" s="6" t="s">
        <v>56</v>
      </c>
      <c r="E78" s="41" t="s">
        <v>70</v>
      </c>
      <c r="F78" s="42">
        <v>56</v>
      </c>
      <c r="G78" s="42">
        <v>4.2</v>
      </c>
      <c r="H78" s="42">
        <v>5.49</v>
      </c>
      <c r="I78" s="42">
        <v>41.66</v>
      </c>
      <c r="J78" s="42">
        <v>227.92</v>
      </c>
      <c r="K78" s="43">
        <v>1141</v>
      </c>
      <c r="L78" s="42">
        <v>25.93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746</v>
      </c>
      <c r="G80" s="19">
        <f t="shared" ref="G80" si="34">SUM(G71:G79)</f>
        <v>25.199999999999996</v>
      </c>
      <c r="H80" s="19">
        <f t="shared" ref="H80" si="35">SUM(H71:H79)</f>
        <v>23.269999999999996</v>
      </c>
      <c r="I80" s="19">
        <f t="shared" ref="I80" si="36">SUM(I71:I79)</f>
        <v>142.26999999999998</v>
      </c>
      <c r="J80" s="19">
        <f t="shared" ref="J80:L80" si="37">SUM(J71:J79)</f>
        <v>889.14</v>
      </c>
      <c r="K80" s="25"/>
      <c r="L80" s="19">
        <f t="shared" si="37"/>
        <v>134.31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1121</v>
      </c>
      <c r="G81" s="32">
        <f t="shared" ref="G81" si="38">G70+G80</f>
        <v>31.909999999999997</v>
      </c>
      <c r="H81" s="32">
        <f t="shared" ref="H81" si="39">H70+H80</f>
        <v>27.829999999999995</v>
      </c>
      <c r="I81" s="32">
        <f t="shared" ref="I81" si="40">I70+I80</f>
        <v>198.07</v>
      </c>
      <c r="J81" s="32">
        <f t="shared" ref="J81:L81" si="41">J70+J80</f>
        <v>1179.47</v>
      </c>
      <c r="K81" s="32"/>
      <c r="L81" s="32">
        <f t="shared" si="41"/>
        <v>179.31</v>
      </c>
    </row>
    <row r="82" spans="1:12" ht="30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71</v>
      </c>
      <c r="F82" s="39">
        <v>150</v>
      </c>
      <c r="G82" s="39">
        <v>14.51</v>
      </c>
      <c r="H82" s="39">
        <v>5.55</v>
      </c>
      <c r="I82" s="39">
        <v>15.18</v>
      </c>
      <c r="J82" s="39">
        <v>137.01</v>
      </c>
      <c r="K82" s="40">
        <v>1013</v>
      </c>
      <c r="L82" s="39">
        <v>35.9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7" t="s">
        <v>43</v>
      </c>
      <c r="F84" s="42">
        <v>200</v>
      </c>
      <c r="G84" s="42">
        <v>0</v>
      </c>
      <c r="H84" s="42">
        <v>0</v>
      </c>
      <c r="I84" s="42">
        <v>14.97</v>
      </c>
      <c r="J84" s="42">
        <v>59.85</v>
      </c>
      <c r="K84" s="43">
        <v>828</v>
      </c>
      <c r="L84" s="42">
        <v>7</v>
      </c>
    </row>
    <row r="85" spans="1:12" ht="15" x14ac:dyDescent="0.25">
      <c r="A85" s="23"/>
      <c r="B85" s="15"/>
      <c r="C85" s="11"/>
      <c r="D85" s="7" t="s">
        <v>23</v>
      </c>
      <c r="E85" s="57" t="s">
        <v>44</v>
      </c>
      <c r="F85" s="42">
        <v>25</v>
      </c>
      <c r="G85" s="42">
        <v>1.32</v>
      </c>
      <c r="H85" s="42">
        <v>0.17</v>
      </c>
      <c r="I85" s="42">
        <v>8.0500000000000007</v>
      </c>
      <c r="J85" s="42">
        <v>38.17</v>
      </c>
      <c r="K85" s="43">
        <v>894.01</v>
      </c>
      <c r="L85" s="42">
        <v>2.1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375</v>
      </c>
      <c r="G89" s="19">
        <f t="shared" ref="G89" si="42">SUM(G82:G88)</f>
        <v>15.83</v>
      </c>
      <c r="H89" s="19">
        <f t="shared" ref="H89" si="43">SUM(H82:H88)</f>
        <v>5.72</v>
      </c>
      <c r="I89" s="19">
        <f t="shared" ref="I89" si="44">SUM(I82:I88)</f>
        <v>38.200000000000003</v>
      </c>
      <c r="J89" s="19">
        <f t="shared" ref="J89:L89" si="45">SUM(J82:J88)</f>
        <v>235.02999999999997</v>
      </c>
      <c r="K89" s="25"/>
      <c r="L89" s="19">
        <f t="shared" si="45"/>
        <v>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 t="s">
        <v>72</v>
      </c>
      <c r="F91" s="42">
        <v>200</v>
      </c>
      <c r="G91" s="42">
        <v>3.86</v>
      </c>
      <c r="H91" s="42">
        <v>3.91</v>
      </c>
      <c r="I91" s="42">
        <v>15.35</v>
      </c>
      <c r="J91" s="42">
        <v>112.44</v>
      </c>
      <c r="K91" s="43">
        <v>139</v>
      </c>
      <c r="L91" s="42">
        <v>18.88</v>
      </c>
    </row>
    <row r="92" spans="1:12" ht="15" x14ac:dyDescent="0.25">
      <c r="A92" s="23"/>
      <c r="B92" s="15"/>
      <c r="C92" s="11"/>
      <c r="D92" s="7"/>
      <c r="E92" s="41" t="s">
        <v>73</v>
      </c>
      <c r="F92" s="42">
        <v>15</v>
      </c>
      <c r="G92" s="42">
        <v>1.9</v>
      </c>
      <c r="H92" s="42">
        <v>0.24</v>
      </c>
      <c r="I92" s="42">
        <v>11.59</v>
      </c>
      <c r="J92" s="42">
        <v>56.4</v>
      </c>
      <c r="K92" s="43">
        <v>943</v>
      </c>
      <c r="L92" s="42">
        <v>2.48</v>
      </c>
    </row>
    <row r="93" spans="1:12" ht="15" x14ac:dyDescent="0.25">
      <c r="A93" s="23"/>
      <c r="B93" s="15"/>
      <c r="C93" s="11"/>
      <c r="D93" s="7" t="s">
        <v>28</v>
      </c>
      <c r="E93" s="41" t="s">
        <v>74</v>
      </c>
      <c r="F93" s="42">
        <v>90</v>
      </c>
      <c r="G93" s="42">
        <v>0.23</v>
      </c>
      <c r="H93" s="42">
        <v>15.04</v>
      </c>
      <c r="I93" s="42">
        <v>1.88</v>
      </c>
      <c r="J93" s="42">
        <v>143.83000000000001</v>
      </c>
      <c r="K93" s="43">
        <v>1237</v>
      </c>
      <c r="L93" s="42">
        <v>48.37</v>
      </c>
    </row>
    <row r="94" spans="1:12" ht="15" x14ac:dyDescent="0.25">
      <c r="A94" s="23"/>
      <c r="B94" s="15"/>
      <c r="C94" s="11"/>
      <c r="D94" s="7" t="s">
        <v>29</v>
      </c>
      <c r="E94" s="41" t="s">
        <v>75</v>
      </c>
      <c r="F94" s="42">
        <v>150</v>
      </c>
      <c r="G94" s="42">
        <v>5.92</v>
      </c>
      <c r="H94" s="42">
        <v>4.9400000000000004</v>
      </c>
      <c r="I94" s="42">
        <v>35.96</v>
      </c>
      <c r="J94" s="42">
        <v>212.05</v>
      </c>
      <c r="K94" s="43">
        <v>516</v>
      </c>
      <c r="L94" s="42">
        <v>13.27</v>
      </c>
    </row>
    <row r="95" spans="1:12" ht="15" x14ac:dyDescent="0.25">
      <c r="A95" s="23"/>
      <c r="B95" s="15"/>
      <c r="C95" s="11"/>
      <c r="D95" s="7" t="s">
        <v>30</v>
      </c>
      <c r="E95" s="41" t="s">
        <v>76</v>
      </c>
      <c r="F95" s="42">
        <v>200</v>
      </c>
      <c r="G95" s="42">
        <v>0.17</v>
      </c>
      <c r="H95" s="42">
        <v>7.0000000000000007E-2</v>
      </c>
      <c r="I95" s="42">
        <v>14.58</v>
      </c>
      <c r="J95" s="42">
        <v>60.45</v>
      </c>
      <c r="K95" s="43">
        <v>930</v>
      </c>
      <c r="L95" s="42">
        <v>14</v>
      </c>
    </row>
    <row r="96" spans="1:12" ht="15" x14ac:dyDescent="0.25">
      <c r="A96" s="23"/>
      <c r="B96" s="15"/>
      <c r="C96" s="11"/>
      <c r="D96" s="7" t="s">
        <v>31</v>
      </c>
      <c r="E96" s="41" t="s">
        <v>44</v>
      </c>
      <c r="F96" s="42">
        <v>25</v>
      </c>
      <c r="G96" s="42">
        <v>2.67</v>
      </c>
      <c r="H96" s="42">
        <v>1.1299999999999999</v>
      </c>
      <c r="I96" s="42">
        <v>10.89</v>
      </c>
      <c r="J96" s="42">
        <v>68.5</v>
      </c>
      <c r="K96" s="43">
        <v>894.01</v>
      </c>
      <c r="L96" s="42">
        <v>6</v>
      </c>
    </row>
    <row r="97" spans="1:12" ht="15" x14ac:dyDescent="0.25">
      <c r="A97" s="23"/>
      <c r="B97" s="15"/>
      <c r="C97" s="11"/>
      <c r="D97" s="7" t="s">
        <v>32</v>
      </c>
      <c r="E97" s="41" t="s">
        <v>55</v>
      </c>
      <c r="F97" s="42">
        <v>25</v>
      </c>
      <c r="G97" s="42">
        <v>2.13</v>
      </c>
      <c r="H97" s="42">
        <v>0.83</v>
      </c>
      <c r="I97" s="42">
        <v>10.63</v>
      </c>
      <c r="J97" s="42">
        <v>64.75</v>
      </c>
      <c r="K97" s="43">
        <v>1147</v>
      </c>
      <c r="L97" s="42">
        <v>5.38</v>
      </c>
    </row>
    <row r="98" spans="1:12" ht="15" x14ac:dyDescent="0.25">
      <c r="A98" s="23"/>
      <c r="B98" s="15"/>
      <c r="C98" s="11"/>
      <c r="D98" s="6" t="s">
        <v>56</v>
      </c>
      <c r="E98" s="41" t="s">
        <v>49</v>
      </c>
      <c r="F98" s="42">
        <v>100</v>
      </c>
      <c r="G98" s="42">
        <v>0.6</v>
      </c>
      <c r="H98" s="42">
        <v>0.6</v>
      </c>
      <c r="I98" s="42">
        <v>14.7</v>
      </c>
      <c r="J98" s="42">
        <v>70.5</v>
      </c>
      <c r="K98" s="43">
        <v>976.03</v>
      </c>
      <c r="L98" s="42">
        <v>25.93</v>
      </c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SUM(F90:F99)</f>
        <v>805</v>
      </c>
      <c r="G100" s="19">
        <f t="shared" ref="G100" si="46">SUM(G90:G99)</f>
        <v>17.48</v>
      </c>
      <c r="H100" s="19">
        <f t="shared" ref="H100" si="47">SUM(H90:H99)</f>
        <v>26.759999999999998</v>
      </c>
      <c r="I100" s="19">
        <f t="shared" ref="I100" si="48">SUM(I90:I99)</f>
        <v>115.58</v>
      </c>
      <c r="J100" s="19">
        <f t="shared" ref="J100:L100" si="49">SUM(J90:J99)</f>
        <v>788.92000000000007</v>
      </c>
      <c r="K100" s="25"/>
      <c r="L100" s="19">
        <f t="shared" si="49"/>
        <v>134.30999999999997</v>
      </c>
    </row>
    <row r="101" spans="1:12" ht="15.75" customHeight="1" x14ac:dyDescent="0.2">
      <c r="A101" s="29">
        <f>A82</f>
        <v>1</v>
      </c>
      <c r="B101" s="30">
        <f>B82</f>
        <v>5</v>
      </c>
      <c r="C101" s="53" t="s">
        <v>4</v>
      </c>
      <c r="D101" s="54"/>
      <c r="E101" s="31"/>
      <c r="F101" s="32">
        <f>F89+F100</f>
        <v>1180</v>
      </c>
      <c r="G101" s="32">
        <f t="shared" ref="G101" si="50">G89+G100</f>
        <v>33.31</v>
      </c>
      <c r="H101" s="32">
        <f t="shared" ref="H101" si="51">H89+H100</f>
        <v>32.479999999999997</v>
      </c>
      <c r="I101" s="32">
        <f t="shared" ref="I101" si="52">I89+I100</f>
        <v>153.78</v>
      </c>
      <c r="J101" s="32">
        <f t="shared" ref="J101:L101" si="53">J89+J100</f>
        <v>1023.95</v>
      </c>
      <c r="K101" s="32"/>
      <c r="L101" s="32">
        <f t="shared" si="53"/>
        <v>179.30999999999997</v>
      </c>
    </row>
    <row r="102" spans="1:12" ht="15" x14ac:dyDescent="0.25">
      <c r="A102" s="20">
        <v>2</v>
      </c>
      <c r="B102" s="21">
        <v>1</v>
      </c>
      <c r="C102" s="22" t="s">
        <v>20</v>
      </c>
      <c r="D102" s="5" t="s">
        <v>21</v>
      </c>
      <c r="E102" s="57" t="s">
        <v>77</v>
      </c>
      <c r="F102" s="39">
        <v>150</v>
      </c>
      <c r="G102" s="39">
        <v>5.84</v>
      </c>
      <c r="H102" s="39">
        <v>5.54</v>
      </c>
      <c r="I102" s="39">
        <v>41.96</v>
      </c>
      <c r="J102" s="39">
        <v>190.72</v>
      </c>
      <c r="K102" s="40">
        <v>235.05</v>
      </c>
      <c r="L102" s="39">
        <v>35.9</v>
      </c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22</v>
      </c>
      <c r="E104" s="57" t="s">
        <v>43</v>
      </c>
      <c r="F104" s="42">
        <v>200</v>
      </c>
      <c r="G104" s="42">
        <v>0</v>
      </c>
      <c r="H104" s="42">
        <v>0</v>
      </c>
      <c r="I104" s="42">
        <v>14.97</v>
      </c>
      <c r="J104" s="42">
        <v>59.85</v>
      </c>
      <c r="K104" s="43">
        <v>828</v>
      </c>
      <c r="L104" s="42">
        <v>7</v>
      </c>
    </row>
    <row r="105" spans="1:12" ht="15" x14ac:dyDescent="0.25">
      <c r="A105" s="23"/>
      <c r="B105" s="15"/>
      <c r="C105" s="11"/>
      <c r="D105" s="7" t="s">
        <v>23</v>
      </c>
      <c r="E105" s="57" t="s">
        <v>44</v>
      </c>
      <c r="F105" s="42">
        <v>25</v>
      </c>
      <c r="G105" s="42">
        <v>1.32</v>
      </c>
      <c r="H105" s="42">
        <v>0.17</v>
      </c>
      <c r="I105" s="42">
        <v>8.0500000000000007</v>
      </c>
      <c r="J105" s="42">
        <v>38.17</v>
      </c>
      <c r="K105" s="43">
        <v>894.01</v>
      </c>
      <c r="L105" s="42">
        <v>2.1</v>
      </c>
    </row>
    <row r="106" spans="1:12" ht="15" x14ac:dyDescent="0.25">
      <c r="A106" s="23"/>
      <c r="B106" s="15"/>
      <c r="C106" s="11"/>
      <c r="D106" s="7" t="s">
        <v>24</v>
      </c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375</v>
      </c>
      <c r="G109" s="19">
        <f t="shared" ref="G109:J109" si="54">SUM(G102:G108)</f>
        <v>7.16</v>
      </c>
      <c r="H109" s="19">
        <f t="shared" si="54"/>
        <v>5.71</v>
      </c>
      <c r="I109" s="19">
        <f t="shared" si="54"/>
        <v>64.98</v>
      </c>
      <c r="J109" s="19">
        <f t="shared" si="54"/>
        <v>288.74</v>
      </c>
      <c r="K109" s="25"/>
      <c r="L109" s="19">
        <f t="shared" ref="L109" si="55">SUM(L102:L108)</f>
        <v>45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57" t="s">
        <v>78</v>
      </c>
      <c r="F111" s="42">
        <v>200</v>
      </c>
      <c r="G111" s="42">
        <v>1.91</v>
      </c>
      <c r="H111" s="42">
        <v>5.38</v>
      </c>
      <c r="I111" s="42">
        <v>9.3699999999999992</v>
      </c>
      <c r="J111" s="42">
        <v>95</v>
      </c>
      <c r="K111" s="43">
        <v>1058</v>
      </c>
      <c r="L111" s="42">
        <v>14.18</v>
      </c>
    </row>
    <row r="112" spans="1:12" ht="15" x14ac:dyDescent="0.25">
      <c r="A112" s="23"/>
      <c r="B112" s="15"/>
      <c r="C112" s="11"/>
      <c r="D112" s="7" t="s">
        <v>28</v>
      </c>
      <c r="E112" s="57" t="s">
        <v>79</v>
      </c>
      <c r="F112" s="42">
        <v>100</v>
      </c>
      <c r="G112" s="42">
        <v>16.43</v>
      </c>
      <c r="H112" s="42">
        <v>9.43</v>
      </c>
      <c r="I112" s="42">
        <v>3.88</v>
      </c>
      <c r="J112" s="42">
        <v>164.49</v>
      </c>
      <c r="K112" s="43">
        <v>437.01</v>
      </c>
      <c r="L112" s="42">
        <v>55.55</v>
      </c>
    </row>
    <row r="113" spans="1:12" ht="15" x14ac:dyDescent="0.25">
      <c r="A113" s="23"/>
      <c r="B113" s="15"/>
      <c r="C113" s="11"/>
      <c r="D113" s="7" t="s">
        <v>29</v>
      </c>
      <c r="E113" s="57" t="s">
        <v>80</v>
      </c>
      <c r="F113" s="42">
        <v>150</v>
      </c>
      <c r="G113" s="42">
        <v>5.92</v>
      </c>
      <c r="H113" s="42">
        <v>4.9400000000000004</v>
      </c>
      <c r="I113" s="42">
        <v>35.96</v>
      </c>
      <c r="J113" s="42">
        <v>212.05</v>
      </c>
      <c r="K113" s="43">
        <v>516</v>
      </c>
      <c r="L113" s="42">
        <v>13.27</v>
      </c>
    </row>
    <row r="114" spans="1:12" ht="15" x14ac:dyDescent="0.25">
      <c r="A114" s="23"/>
      <c r="B114" s="15"/>
      <c r="C114" s="11"/>
      <c r="D114" s="7" t="s">
        <v>30</v>
      </c>
      <c r="E114" s="57" t="s">
        <v>81</v>
      </c>
      <c r="F114" s="42">
        <v>200</v>
      </c>
      <c r="G114" s="42">
        <v>0.46</v>
      </c>
      <c r="H114" s="42">
        <v>0.12</v>
      </c>
      <c r="I114" s="42">
        <v>27.49</v>
      </c>
      <c r="J114" s="42">
        <v>115.65</v>
      </c>
      <c r="K114" s="43">
        <v>928</v>
      </c>
      <c r="L114" s="42">
        <v>14</v>
      </c>
    </row>
    <row r="115" spans="1:12" ht="15" x14ac:dyDescent="0.25">
      <c r="A115" s="23"/>
      <c r="B115" s="15"/>
      <c r="C115" s="11"/>
      <c r="D115" s="7" t="s">
        <v>31</v>
      </c>
      <c r="E115" s="41" t="s">
        <v>44</v>
      </c>
      <c r="F115" s="42">
        <v>25</v>
      </c>
      <c r="G115" s="42">
        <v>2.67</v>
      </c>
      <c r="H115" s="42">
        <v>1.1299999999999999</v>
      </c>
      <c r="I115" s="42">
        <v>10.89</v>
      </c>
      <c r="J115" s="42">
        <v>68.5</v>
      </c>
      <c r="K115" s="43">
        <v>894.01</v>
      </c>
      <c r="L115" s="42">
        <v>6</v>
      </c>
    </row>
    <row r="116" spans="1:12" ht="15" x14ac:dyDescent="0.25">
      <c r="A116" s="23"/>
      <c r="B116" s="15"/>
      <c r="C116" s="11"/>
      <c r="D116" s="7" t="s">
        <v>32</v>
      </c>
      <c r="E116" s="41" t="s">
        <v>55</v>
      </c>
      <c r="F116" s="42">
        <v>25</v>
      </c>
      <c r="G116" s="42">
        <v>2.13</v>
      </c>
      <c r="H116" s="42">
        <v>0.83</v>
      </c>
      <c r="I116" s="42">
        <v>10.63</v>
      </c>
      <c r="J116" s="42">
        <v>64.75</v>
      </c>
      <c r="K116" s="43">
        <v>1147</v>
      </c>
      <c r="L116" s="42">
        <v>5.38</v>
      </c>
    </row>
    <row r="117" spans="1:12" ht="15" x14ac:dyDescent="0.25">
      <c r="A117" s="23"/>
      <c r="B117" s="15"/>
      <c r="C117" s="11"/>
      <c r="D117" s="6" t="s">
        <v>56</v>
      </c>
      <c r="E117" s="41" t="s">
        <v>49</v>
      </c>
      <c r="F117" s="42">
        <v>100</v>
      </c>
      <c r="G117" s="42">
        <v>0.6</v>
      </c>
      <c r="H117" s="42">
        <v>0.6</v>
      </c>
      <c r="I117" s="42">
        <v>14.7</v>
      </c>
      <c r="J117" s="42">
        <v>70.5</v>
      </c>
      <c r="K117" s="43">
        <v>976.03</v>
      </c>
      <c r="L117" s="42">
        <v>25.93</v>
      </c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800</v>
      </c>
      <c r="G119" s="19">
        <f t="shared" ref="G119:J119" si="56">SUM(G110:G118)</f>
        <v>30.12</v>
      </c>
      <c r="H119" s="19">
        <f t="shared" si="56"/>
        <v>22.43</v>
      </c>
      <c r="I119" s="19">
        <f t="shared" si="56"/>
        <v>112.92</v>
      </c>
      <c r="J119" s="19">
        <f t="shared" si="56"/>
        <v>790.94</v>
      </c>
      <c r="K119" s="25"/>
      <c r="L119" s="19">
        <f t="shared" ref="L119" si="57">SUM(L110:L118)</f>
        <v>134.30999999999997</v>
      </c>
    </row>
    <row r="120" spans="1:12" ht="15" x14ac:dyDescent="0.2">
      <c r="A120" s="29">
        <f>A102</f>
        <v>2</v>
      </c>
      <c r="B120" s="30">
        <f>B102</f>
        <v>1</v>
      </c>
      <c r="C120" s="53" t="s">
        <v>4</v>
      </c>
      <c r="D120" s="54"/>
      <c r="E120" s="31"/>
      <c r="F120" s="32">
        <f>F109+F119</f>
        <v>1175</v>
      </c>
      <c r="G120" s="32">
        <f t="shared" ref="G120" si="58">G109+G119</f>
        <v>37.28</v>
      </c>
      <c r="H120" s="32">
        <f t="shared" ref="H120" si="59">H109+H119</f>
        <v>28.14</v>
      </c>
      <c r="I120" s="32">
        <f t="shared" ref="I120" si="60">I109+I119</f>
        <v>177.9</v>
      </c>
      <c r="J120" s="32">
        <f t="shared" ref="J120:L120" si="61">J109+J119</f>
        <v>1079.68</v>
      </c>
      <c r="K120" s="32"/>
      <c r="L120" s="32">
        <f t="shared" si="61"/>
        <v>179.30999999999997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41" t="s">
        <v>82</v>
      </c>
      <c r="F121" s="41">
        <v>150</v>
      </c>
      <c r="G121" s="41">
        <v>12.99</v>
      </c>
      <c r="H121" s="41">
        <v>19.63</v>
      </c>
      <c r="I121" s="41">
        <v>0.81</v>
      </c>
      <c r="J121" s="41">
        <v>231.81</v>
      </c>
      <c r="K121" s="40">
        <v>891</v>
      </c>
      <c r="L121" s="39">
        <v>35.9</v>
      </c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22</v>
      </c>
      <c r="E123" s="57" t="s">
        <v>43</v>
      </c>
      <c r="F123" s="42">
        <v>200</v>
      </c>
      <c r="G123" s="42">
        <v>0</v>
      </c>
      <c r="H123" s="42">
        <v>0</v>
      </c>
      <c r="I123" s="42">
        <v>14.97</v>
      </c>
      <c r="J123" s="42">
        <v>59.85</v>
      </c>
      <c r="K123" s="43">
        <v>828</v>
      </c>
      <c r="L123" s="42">
        <v>7</v>
      </c>
    </row>
    <row r="124" spans="1:12" ht="15" x14ac:dyDescent="0.25">
      <c r="A124" s="14"/>
      <c r="B124" s="15"/>
      <c r="C124" s="11"/>
      <c r="D124" s="7" t="s">
        <v>23</v>
      </c>
      <c r="E124" s="57" t="s">
        <v>44</v>
      </c>
      <c r="F124" s="42">
        <v>25</v>
      </c>
      <c r="G124" s="42">
        <v>1.32</v>
      </c>
      <c r="H124" s="42">
        <v>0.17</v>
      </c>
      <c r="I124" s="42">
        <v>8.0500000000000007</v>
      </c>
      <c r="J124" s="42">
        <v>38.17</v>
      </c>
      <c r="K124" s="43">
        <v>894.01</v>
      </c>
      <c r="L124" s="42">
        <v>2.1</v>
      </c>
    </row>
    <row r="125" spans="1:12" ht="15" x14ac:dyDescent="0.25">
      <c r="A125" s="14"/>
      <c r="B125" s="15"/>
      <c r="C125" s="11"/>
      <c r="D125" s="7" t="s">
        <v>24</v>
      </c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SUM(F121:F127)</f>
        <v>375</v>
      </c>
      <c r="G128" s="19">
        <f t="shared" ref="G128:J128" si="62">SUM(G121:G127)</f>
        <v>14.31</v>
      </c>
      <c r="H128" s="19">
        <f t="shared" si="62"/>
        <v>19.8</v>
      </c>
      <c r="I128" s="19">
        <f t="shared" si="62"/>
        <v>23.830000000000002</v>
      </c>
      <c r="J128" s="19">
        <f t="shared" si="62"/>
        <v>329.83000000000004</v>
      </c>
      <c r="K128" s="25"/>
      <c r="L128" s="19">
        <f t="shared" ref="L128" si="63">SUM(L121:L127)</f>
        <v>45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27</v>
      </c>
      <c r="E130" s="41" t="s">
        <v>83</v>
      </c>
      <c r="F130" s="42">
        <v>200</v>
      </c>
      <c r="G130" s="42">
        <v>1.59</v>
      </c>
      <c r="H130" s="42">
        <v>3.78</v>
      </c>
      <c r="I130" s="42">
        <v>10.55</v>
      </c>
      <c r="J130" s="42">
        <v>83.27</v>
      </c>
      <c r="K130" s="43">
        <v>1175</v>
      </c>
      <c r="L130" s="42">
        <v>18.559999999999999</v>
      </c>
    </row>
    <row r="131" spans="1:12" ht="15" x14ac:dyDescent="0.25">
      <c r="A131" s="14"/>
      <c r="B131" s="15"/>
      <c r="C131" s="11"/>
      <c r="D131" s="7" t="s">
        <v>28</v>
      </c>
      <c r="E131" s="41" t="s">
        <v>84</v>
      </c>
      <c r="F131" s="42">
        <v>90</v>
      </c>
      <c r="G131" s="42">
        <v>0.23</v>
      </c>
      <c r="H131" s="42">
        <v>15.01</v>
      </c>
      <c r="I131" s="42">
        <v>1.88</v>
      </c>
      <c r="J131" s="42">
        <v>143.83000000000001</v>
      </c>
      <c r="K131" s="43">
        <v>1237</v>
      </c>
      <c r="L131" s="42">
        <v>48.37</v>
      </c>
    </row>
    <row r="132" spans="1:12" ht="15" x14ac:dyDescent="0.25">
      <c r="A132" s="14"/>
      <c r="B132" s="15"/>
      <c r="C132" s="11"/>
      <c r="D132" s="7" t="s">
        <v>29</v>
      </c>
      <c r="E132" s="41" t="s">
        <v>61</v>
      </c>
      <c r="F132" s="42">
        <v>150</v>
      </c>
      <c r="G132" s="42">
        <v>4.08</v>
      </c>
      <c r="H132" s="42">
        <v>5.7</v>
      </c>
      <c r="I132" s="42">
        <v>24.96</v>
      </c>
      <c r="J132" s="42">
        <v>187.45</v>
      </c>
      <c r="K132" s="43">
        <v>995</v>
      </c>
      <c r="L132" s="42">
        <v>16.07</v>
      </c>
    </row>
    <row r="133" spans="1:12" ht="15" x14ac:dyDescent="0.25">
      <c r="A133" s="14"/>
      <c r="B133" s="15"/>
      <c r="C133" s="11"/>
      <c r="D133" s="7" t="s">
        <v>30</v>
      </c>
      <c r="E133" s="41" t="s">
        <v>76</v>
      </c>
      <c r="F133" s="42">
        <v>200</v>
      </c>
      <c r="G133" s="42">
        <v>0.17</v>
      </c>
      <c r="H133" s="42">
        <v>7.0000000000000007E-2</v>
      </c>
      <c r="I133" s="42">
        <v>14.58</v>
      </c>
      <c r="J133" s="42">
        <v>60.45</v>
      </c>
      <c r="K133" s="43">
        <v>930</v>
      </c>
      <c r="L133" s="42">
        <v>14</v>
      </c>
    </row>
    <row r="134" spans="1:12" ht="15" x14ac:dyDescent="0.25">
      <c r="A134" s="14"/>
      <c r="B134" s="15"/>
      <c r="C134" s="11"/>
      <c r="D134" s="7" t="s">
        <v>31</v>
      </c>
      <c r="E134" s="41" t="s">
        <v>44</v>
      </c>
      <c r="F134" s="42">
        <v>25</v>
      </c>
      <c r="G134" s="42">
        <v>2.67</v>
      </c>
      <c r="H134" s="42">
        <v>1.1299999999999999</v>
      </c>
      <c r="I134" s="42">
        <v>10.89</v>
      </c>
      <c r="J134" s="42">
        <v>68.5</v>
      </c>
      <c r="K134" s="43">
        <v>894.01</v>
      </c>
      <c r="L134" s="42">
        <v>6</v>
      </c>
    </row>
    <row r="135" spans="1:12" ht="15" x14ac:dyDescent="0.25">
      <c r="A135" s="14"/>
      <c r="B135" s="15"/>
      <c r="C135" s="11"/>
      <c r="D135" s="7" t="s">
        <v>32</v>
      </c>
      <c r="E135" s="41" t="s">
        <v>55</v>
      </c>
      <c r="F135" s="42">
        <v>25</v>
      </c>
      <c r="G135" s="42">
        <v>2.13</v>
      </c>
      <c r="H135" s="42">
        <v>0.83</v>
      </c>
      <c r="I135" s="42">
        <v>10.63</v>
      </c>
      <c r="J135" s="42">
        <v>64.75</v>
      </c>
      <c r="K135" s="43">
        <v>1147</v>
      </c>
      <c r="L135" s="42">
        <v>5.38</v>
      </c>
    </row>
    <row r="136" spans="1:12" ht="15" x14ac:dyDescent="0.25">
      <c r="A136" s="14"/>
      <c r="B136" s="15"/>
      <c r="C136" s="11"/>
      <c r="D136" s="6" t="s">
        <v>85</v>
      </c>
      <c r="E136" s="41" t="s">
        <v>70</v>
      </c>
      <c r="F136" s="42">
        <v>56</v>
      </c>
      <c r="G136" s="42">
        <v>4.2</v>
      </c>
      <c r="H136" s="42">
        <v>5.49</v>
      </c>
      <c r="I136" s="42">
        <v>41.66</v>
      </c>
      <c r="J136" s="42">
        <v>227.92</v>
      </c>
      <c r="K136" s="43">
        <v>1141</v>
      </c>
      <c r="L136" s="42">
        <v>25.93</v>
      </c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746</v>
      </c>
      <c r="G138" s="19">
        <f t="shared" ref="G138:J138" si="64">SUM(G129:G137)</f>
        <v>15.07</v>
      </c>
      <c r="H138" s="19">
        <f t="shared" si="64"/>
        <v>32.01</v>
      </c>
      <c r="I138" s="19">
        <f t="shared" si="64"/>
        <v>115.14999999999999</v>
      </c>
      <c r="J138" s="19">
        <f t="shared" si="64"/>
        <v>836.17</v>
      </c>
      <c r="K138" s="25"/>
      <c r="L138" s="19">
        <f t="shared" ref="L138" si="65">SUM(L129:L137)</f>
        <v>134.31</v>
      </c>
    </row>
    <row r="139" spans="1:12" ht="15" x14ac:dyDescent="0.2">
      <c r="A139" s="33">
        <f>A121</f>
        <v>2</v>
      </c>
      <c r="B139" s="33">
        <f>B121</f>
        <v>2</v>
      </c>
      <c r="C139" s="53" t="s">
        <v>4</v>
      </c>
      <c r="D139" s="54"/>
      <c r="E139" s="31"/>
      <c r="F139" s="32">
        <f>F128+F138</f>
        <v>1121</v>
      </c>
      <c r="G139" s="32">
        <f t="shared" ref="G139" si="66">G128+G138</f>
        <v>29.380000000000003</v>
      </c>
      <c r="H139" s="32">
        <f t="shared" ref="H139" si="67">H128+H138</f>
        <v>51.81</v>
      </c>
      <c r="I139" s="32">
        <f t="shared" ref="I139" si="68">I128+I138</f>
        <v>138.97999999999999</v>
      </c>
      <c r="J139" s="32">
        <f t="shared" ref="J139:L139" si="69">J128+J138</f>
        <v>1166</v>
      </c>
      <c r="K139" s="32"/>
      <c r="L139" s="32">
        <f t="shared" si="69"/>
        <v>179.31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57" t="s">
        <v>86</v>
      </c>
      <c r="F140" s="39">
        <v>150</v>
      </c>
      <c r="G140" s="39">
        <v>3.15</v>
      </c>
      <c r="H140" s="39">
        <v>6.3</v>
      </c>
      <c r="I140" s="39">
        <v>19.649999999999999</v>
      </c>
      <c r="J140" s="39">
        <v>180</v>
      </c>
      <c r="K140" s="40">
        <v>1111</v>
      </c>
      <c r="L140" s="39">
        <v>35.9</v>
      </c>
    </row>
    <row r="141" spans="1:12" ht="15" x14ac:dyDescent="0.25">
      <c r="A141" s="23"/>
      <c r="B141" s="15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3"/>
      <c r="B142" s="15"/>
      <c r="C142" s="11"/>
      <c r="D142" s="7" t="s">
        <v>22</v>
      </c>
      <c r="E142" s="57" t="s">
        <v>43</v>
      </c>
      <c r="F142" s="42">
        <v>200</v>
      </c>
      <c r="G142" s="42">
        <v>0</v>
      </c>
      <c r="H142" s="42">
        <v>0</v>
      </c>
      <c r="I142" s="42">
        <v>14.97</v>
      </c>
      <c r="J142" s="42">
        <v>59.85</v>
      </c>
      <c r="K142" s="43">
        <v>828</v>
      </c>
      <c r="L142" s="42">
        <v>7</v>
      </c>
    </row>
    <row r="143" spans="1:12" ht="15.75" customHeight="1" x14ac:dyDescent="0.25">
      <c r="A143" s="23"/>
      <c r="B143" s="15"/>
      <c r="C143" s="11"/>
      <c r="D143" s="7" t="s">
        <v>23</v>
      </c>
      <c r="E143" s="57" t="s">
        <v>44</v>
      </c>
      <c r="F143" s="42">
        <v>25</v>
      </c>
      <c r="G143" s="42">
        <v>1.32</v>
      </c>
      <c r="H143" s="42">
        <v>0.17</v>
      </c>
      <c r="I143" s="42">
        <v>8.0500000000000007</v>
      </c>
      <c r="J143" s="42">
        <v>38.17</v>
      </c>
      <c r="K143" s="43">
        <v>894.01</v>
      </c>
      <c r="L143" s="42">
        <v>2.1</v>
      </c>
    </row>
    <row r="144" spans="1:12" ht="15" x14ac:dyDescent="0.25">
      <c r="A144" s="23"/>
      <c r="B144" s="15"/>
      <c r="C144" s="11"/>
      <c r="D144" s="7" t="s">
        <v>24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375</v>
      </c>
      <c r="G147" s="19">
        <f t="shared" ref="G147:J147" si="70">SUM(G140:G146)</f>
        <v>4.47</v>
      </c>
      <c r="H147" s="19">
        <f t="shared" si="70"/>
        <v>6.47</v>
      </c>
      <c r="I147" s="19">
        <f t="shared" si="70"/>
        <v>42.67</v>
      </c>
      <c r="J147" s="19">
        <f t="shared" si="70"/>
        <v>278.02</v>
      </c>
      <c r="K147" s="25"/>
      <c r="L147" s="19">
        <f t="shared" ref="L147" si="71">SUM(L140:L146)</f>
        <v>45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27</v>
      </c>
      <c r="E149" s="41" t="s">
        <v>66</v>
      </c>
      <c r="F149" s="42">
        <v>200</v>
      </c>
      <c r="G149" s="42">
        <v>1.96</v>
      </c>
      <c r="H149" s="42">
        <v>5.39</v>
      </c>
      <c r="I149" s="42">
        <v>11.51</v>
      </c>
      <c r="J149" s="42">
        <v>92.57</v>
      </c>
      <c r="K149" s="43">
        <v>1021</v>
      </c>
      <c r="L149" s="42">
        <v>12.65</v>
      </c>
    </row>
    <row r="150" spans="1:12" ht="15" x14ac:dyDescent="0.25">
      <c r="A150" s="23"/>
      <c r="B150" s="15"/>
      <c r="C150" s="11"/>
      <c r="D150" s="7" t="s">
        <v>28</v>
      </c>
      <c r="E150" s="57" t="s">
        <v>87</v>
      </c>
      <c r="F150" s="42">
        <v>90</v>
      </c>
      <c r="G150" s="42">
        <v>15.11</v>
      </c>
      <c r="H150" s="42">
        <v>27.13</v>
      </c>
      <c r="I150" s="42">
        <v>7.78</v>
      </c>
      <c r="J150" s="42">
        <v>335.72</v>
      </c>
      <c r="K150" s="43">
        <v>1336.03</v>
      </c>
      <c r="L150" s="42">
        <v>52.05</v>
      </c>
    </row>
    <row r="151" spans="1:12" ht="15" x14ac:dyDescent="0.25">
      <c r="A151" s="23"/>
      <c r="B151" s="15"/>
      <c r="C151" s="11"/>
      <c r="D151" s="7" t="s">
        <v>29</v>
      </c>
      <c r="E151" s="57" t="s">
        <v>88</v>
      </c>
      <c r="F151" s="42">
        <v>150</v>
      </c>
      <c r="G151" s="42">
        <v>3.6</v>
      </c>
      <c r="H151" s="42">
        <v>6.8</v>
      </c>
      <c r="I151" s="42">
        <v>33.56</v>
      </c>
      <c r="J151" s="42">
        <v>209.8</v>
      </c>
      <c r="K151" s="43">
        <v>990</v>
      </c>
      <c r="L151" s="42">
        <v>18.3</v>
      </c>
    </row>
    <row r="152" spans="1:12" ht="15" x14ac:dyDescent="0.25">
      <c r="A152" s="23"/>
      <c r="B152" s="15"/>
      <c r="C152" s="11"/>
      <c r="D152" s="7" t="s">
        <v>30</v>
      </c>
      <c r="E152" s="57" t="s">
        <v>54</v>
      </c>
      <c r="F152" s="42">
        <v>200</v>
      </c>
      <c r="G152" s="42">
        <v>0.16</v>
      </c>
      <c r="H152" s="42">
        <v>0.02</v>
      </c>
      <c r="I152" s="42">
        <v>13.89</v>
      </c>
      <c r="J152" s="42">
        <v>56.44</v>
      </c>
      <c r="K152" s="43">
        <v>932</v>
      </c>
      <c r="L152" s="42">
        <v>14</v>
      </c>
    </row>
    <row r="153" spans="1:12" ht="15" x14ac:dyDescent="0.25">
      <c r="A153" s="23"/>
      <c r="B153" s="15"/>
      <c r="C153" s="11"/>
      <c r="D153" s="7" t="s">
        <v>31</v>
      </c>
      <c r="E153" s="41" t="s">
        <v>44</v>
      </c>
      <c r="F153" s="42">
        <v>25</v>
      </c>
      <c r="G153" s="42">
        <v>2.67</v>
      </c>
      <c r="H153" s="42">
        <v>1.1299999999999999</v>
      </c>
      <c r="I153" s="42">
        <v>10.89</v>
      </c>
      <c r="J153" s="42">
        <v>68.5</v>
      </c>
      <c r="K153" s="43">
        <v>894.01</v>
      </c>
      <c r="L153" s="42">
        <v>6</v>
      </c>
    </row>
    <row r="154" spans="1:12" ht="15" x14ac:dyDescent="0.25">
      <c r="A154" s="23"/>
      <c r="B154" s="15"/>
      <c r="C154" s="11"/>
      <c r="D154" s="7" t="s">
        <v>32</v>
      </c>
      <c r="E154" s="41" t="s">
        <v>55</v>
      </c>
      <c r="F154" s="42">
        <v>25</v>
      </c>
      <c r="G154" s="42">
        <v>2.13</v>
      </c>
      <c r="H154" s="42">
        <v>0.83</v>
      </c>
      <c r="I154" s="42">
        <v>10.63</v>
      </c>
      <c r="J154" s="42">
        <v>64.75</v>
      </c>
      <c r="K154" s="43">
        <v>1147</v>
      </c>
      <c r="L154" s="42">
        <v>5.38</v>
      </c>
    </row>
    <row r="155" spans="1:12" ht="15" x14ac:dyDescent="0.25">
      <c r="A155" s="23"/>
      <c r="B155" s="15"/>
      <c r="C155" s="11"/>
      <c r="D155" s="6" t="s">
        <v>56</v>
      </c>
      <c r="E155" s="41" t="s">
        <v>49</v>
      </c>
      <c r="F155" s="42">
        <v>100</v>
      </c>
      <c r="G155" s="42">
        <v>0.6</v>
      </c>
      <c r="H155" s="42">
        <v>0.6</v>
      </c>
      <c r="I155" s="42">
        <v>14.7</v>
      </c>
      <c r="J155" s="42">
        <v>70.5</v>
      </c>
      <c r="K155" s="43">
        <v>976.03</v>
      </c>
      <c r="L155" s="42">
        <v>25.93</v>
      </c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790</v>
      </c>
      <c r="G157" s="19">
        <f t="shared" ref="G157:J157" si="72">SUM(G148:G156)</f>
        <v>26.23</v>
      </c>
      <c r="H157" s="19">
        <f t="shared" si="72"/>
        <v>41.9</v>
      </c>
      <c r="I157" s="19">
        <f t="shared" si="72"/>
        <v>102.96000000000001</v>
      </c>
      <c r="J157" s="19">
        <f t="shared" si="72"/>
        <v>898.28</v>
      </c>
      <c r="K157" s="25"/>
      <c r="L157" s="19">
        <f t="shared" ref="L157" si="73">SUM(L148:L156)</f>
        <v>134.31</v>
      </c>
    </row>
    <row r="158" spans="1:12" ht="15" x14ac:dyDescent="0.2">
      <c r="A158" s="29">
        <f>A140</f>
        <v>2</v>
      </c>
      <c r="B158" s="30">
        <f>B140</f>
        <v>3</v>
      </c>
      <c r="C158" s="53" t="s">
        <v>4</v>
      </c>
      <c r="D158" s="54"/>
      <c r="E158" s="31"/>
      <c r="F158" s="32">
        <f>F147+F157</f>
        <v>1165</v>
      </c>
      <c r="G158" s="32">
        <f t="shared" ref="G158" si="74">G147+G157</f>
        <v>30.7</v>
      </c>
      <c r="H158" s="32">
        <f t="shared" ref="H158" si="75">H147+H157</f>
        <v>48.37</v>
      </c>
      <c r="I158" s="32">
        <f t="shared" ref="I158" si="76">I147+I157</f>
        <v>145.63</v>
      </c>
      <c r="J158" s="32">
        <f t="shared" ref="J158:L158" si="77">J147+J157</f>
        <v>1176.3</v>
      </c>
      <c r="K158" s="32"/>
      <c r="L158" s="32">
        <f t="shared" si="77"/>
        <v>179.31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57" t="s">
        <v>65</v>
      </c>
      <c r="F159" s="39">
        <v>150</v>
      </c>
      <c r="G159" s="39">
        <v>8.2799999999999994</v>
      </c>
      <c r="H159" s="39">
        <v>6.71</v>
      </c>
      <c r="I159" s="39">
        <v>35.700000000000003</v>
      </c>
      <c r="J159" s="39">
        <v>218.26</v>
      </c>
      <c r="K159" s="40">
        <v>334</v>
      </c>
      <c r="L159" s="39">
        <v>35.9</v>
      </c>
    </row>
    <row r="160" spans="1:12" ht="15" x14ac:dyDescent="0.25">
      <c r="A160" s="23"/>
      <c r="B160" s="15"/>
      <c r="C160" s="11"/>
      <c r="D160" s="6"/>
      <c r="E160" s="57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22</v>
      </c>
      <c r="E161" s="57" t="s">
        <v>43</v>
      </c>
      <c r="F161" s="42">
        <v>200</v>
      </c>
      <c r="G161" s="42">
        <v>0</v>
      </c>
      <c r="H161" s="42">
        <v>0</v>
      </c>
      <c r="I161" s="42">
        <v>14.97</v>
      </c>
      <c r="J161" s="42">
        <v>59.85</v>
      </c>
      <c r="K161" s="43">
        <v>828</v>
      </c>
      <c r="L161" s="42">
        <v>7</v>
      </c>
    </row>
    <row r="162" spans="1:12" ht="15" x14ac:dyDescent="0.25">
      <c r="A162" s="23"/>
      <c r="B162" s="15"/>
      <c r="C162" s="11"/>
      <c r="D162" s="7" t="s">
        <v>23</v>
      </c>
      <c r="E162" s="57" t="s">
        <v>44</v>
      </c>
      <c r="F162" s="42">
        <v>25</v>
      </c>
      <c r="G162" s="42">
        <v>1.32</v>
      </c>
      <c r="H162" s="42">
        <v>0.17</v>
      </c>
      <c r="I162" s="42">
        <v>8.0500000000000007</v>
      </c>
      <c r="J162" s="42">
        <v>38.17</v>
      </c>
      <c r="K162" s="43">
        <v>894.01</v>
      </c>
      <c r="L162" s="42">
        <v>2.1</v>
      </c>
    </row>
    <row r="163" spans="1:12" ht="15" x14ac:dyDescent="0.25">
      <c r="A163" s="23"/>
      <c r="B163" s="15"/>
      <c r="C163" s="11"/>
      <c r="D163" s="7" t="s">
        <v>24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375</v>
      </c>
      <c r="G166" s="19">
        <f t="shared" ref="G166:J166" si="78">SUM(G159:G165)</f>
        <v>9.6</v>
      </c>
      <c r="H166" s="19">
        <f t="shared" si="78"/>
        <v>6.88</v>
      </c>
      <c r="I166" s="19">
        <f t="shared" si="78"/>
        <v>58.72</v>
      </c>
      <c r="J166" s="19">
        <f t="shared" si="78"/>
        <v>316.28000000000003</v>
      </c>
      <c r="K166" s="25"/>
      <c r="L166" s="19">
        <f t="shared" ref="L166" si="79">SUM(L159:L165)</f>
        <v>45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 t="s">
        <v>72</v>
      </c>
      <c r="F168" s="42">
        <v>200</v>
      </c>
      <c r="G168" s="42">
        <v>3.86</v>
      </c>
      <c r="H168" s="42">
        <v>3.91</v>
      </c>
      <c r="I168" s="42">
        <v>15.35</v>
      </c>
      <c r="J168" s="42">
        <v>112.44</v>
      </c>
      <c r="K168" s="43">
        <v>139</v>
      </c>
      <c r="L168" s="42">
        <v>18.88</v>
      </c>
    </row>
    <row r="169" spans="1:12" ht="15" x14ac:dyDescent="0.25">
      <c r="A169" s="23"/>
      <c r="B169" s="15"/>
      <c r="C169" s="11"/>
      <c r="D169" s="7"/>
      <c r="E169" s="41" t="s">
        <v>73</v>
      </c>
      <c r="F169" s="42">
        <v>10</v>
      </c>
      <c r="G169" s="42">
        <v>1.26</v>
      </c>
      <c r="H169" s="42">
        <v>0.16</v>
      </c>
      <c r="I169" s="42">
        <v>7.73</v>
      </c>
      <c r="J169" s="42">
        <v>37.6</v>
      </c>
      <c r="K169" s="43">
        <v>943</v>
      </c>
      <c r="L169" s="42">
        <v>2.48</v>
      </c>
    </row>
    <row r="170" spans="1:12" ht="15" x14ac:dyDescent="0.25">
      <c r="A170" s="23"/>
      <c r="B170" s="15"/>
      <c r="C170" s="11"/>
      <c r="D170" s="7" t="s">
        <v>28</v>
      </c>
      <c r="E170" s="41" t="s">
        <v>89</v>
      </c>
      <c r="F170" s="42">
        <v>90</v>
      </c>
      <c r="G170" s="42">
        <v>14.01</v>
      </c>
      <c r="H170" s="42">
        <v>11.58</v>
      </c>
      <c r="I170" s="42">
        <v>14.39</v>
      </c>
      <c r="J170" s="42">
        <v>219.1</v>
      </c>
      <c r="K170" s="43">
        <v>1054.01</v>
      </c>
      <c r="L170" s="42">
        <v>44.41</v>
      </c>
    </row>
    <row r="171" spans="1:12" ht="15" x14ac:dyDescent="0.25">
      <c r="A171" s="23"/>
      <c r="B171" s="15"/>
      <c r="C171" s="11"/>
      <c r="D171" s="7"/>
      <c r="E171" s="41" t="s">
        <v>90</v>
      </c>
      <c r="F171" s="42">
        <v>20</v>
      </c>
      <c r="G171" s="42">
        <v>0.1</v>
      </c>
      <c r="H171" s="42">
        <v>0.85</v>
      </c>
      <c r="I171" s="42">
        <v>0.79</v>
      </c>
      <c r="J171" s="42">
        <v>11.28</v>
      </c>
      <c r="K171" s="43">
        <v>1126</v>
      </c>
      <c r="L171" s="42">
        <v>1.26</v>
      </c>
    </row>
    <row r="172" spans="1:12" ht="15" x14ac:dyDescent="0.25">
      <c r="A172" s="23"/>
      <c r="B172" s="15"/>
      <c r="C172" s="11"/>
      <c r="D172" s="7" t="s">
        <v>29</v>
      </c>
      <c r="E172" s="41" t="s">
        <v>91</v>
      </c>
      <c r="F172" s="42">
        <v>150</v>
      </c>
      <c r="G172" s="42">
        <v>6.64</v>
      </c>
      <c r="H172" s="42">
        <v>4.66</v>
      </c>
      <c r="I172" s="42">
        <v>30.02</v>
      </c>
      <c r="J172" s="42">
        <v>188.29</v>
      </c>
      <c r="K172" s="43">
        <v>822</v>
      </c>
      <c r="L172" s="42">
        <v>15.97</v>
      </c>
    </row>
    <row r="173" spans="1:12" ht="15" x14ac:dyDescent="0.25">
      <c r="A173" s="23"/>
      <c r="B173" s="15"/>
      <c r="C173" s="11"/>
      <c r="D173" s="7" t="s">
        <v>30</v>
      </c>
      <c r="E173" s="41" t="s">
        <v>92</v>
      </c>
      <c r="F173" s="42">
        <v>200</v>
      </c>
      <c r="G173" s="42">
        <v>0.32</v>
      </c>
      <c r="H173" s="42">
        <v>0.14000000000000001</v>
      </c>
      <c r="I173" s="42">
        <v>18.45</v>
      </c>
      <c r="J173" s="42">
        <v>77.66</v>
      </c>
      <c r="K173" s="43">
        <v>905</v>
      </c>
      <c r="L173" s="42">
        <v>14</v>
      </c>
    </row>
    <row r="174" spans="1:12" ht="15" x14ac:dyDescent="0.25">
      <c r="A174" s="23"/>
      <c r="B174" s="15"/>
      <c r="C174" s="11"/>
      <c r="D174" s="7" t="s">
        <v>31</v>
      </c>
      <c r="E174" s="41" t="s">
        <v>44</v>
      </c>
      <c r="F174" s="42">
        <v>25</v>
      </c>
      <c r="G174" s="42">
        <v>2.67</v>
      </c>
      <c r="H174" s="42">
        <v>1.1299999999999999</v>
      </c>
      <c r="I174" s="42">
        <v>10.89</v>
      </c>
      <c r="J174" s="42">
        <v>68.5</v>
      </c>
      <c r="K174" s="43">
        <v>894.01</v>
      </c>
      <c r="L174" s="42">
        <v>6</v>
      </c>
    </row>
    <row r="175" spans="1:12" ht="15" x14ac:dyDescent="0.25">
      <c r="A175" s="23"/>
      <c r="B175" s="15"/>
      <c r="C175" s="11"/>
      <c r="D175" s="7" t="s">
        <v>32</v>
      </c>
      <c r="E175" s="41" t="s">
        <v>55</v>
      </c>
      <c r="F175" s="42">
        <v>25</v>
      </c>
      <c r="G175" s="42">
        <v>2.13</v>
      </c>
      <c r="H175" s="42">
        <v>0.83</v>
      </c>
      <c r="I175" s="42">
        <v>10.63</v>
      </c>
      <c r="J175" s="42">
        <v>64.75</v>
      </c>
      <c r="K175" s="43">
        <v>1147</v>
      </c>
      <c r="L175" s="42">
        <v>5.38</v>
      </c>
    </row>
    <row r="176" spans="1:12" ht="15" x14ac:dyDescent="0.25">
      <c r="A176" s="23"/>
      <c r="B176" s="15"/>
      <c r="C176" s="11"/>
      <c r="D176" s="6" t="s">
        <v>56</v>
      </c>
      <c r="E176" s="41" t="s">
        <v>93</v>
      </c>
      <c r="F176" s="42">
        <v>100</v>
      </c>
      <c r="G176" s="42">
        <v>6.1</v>
      </c>
      <c r="H176" s="42">
        <v>3.15</v>
      </c>
      <c r="I176" s="42">
        <v>39.07</v>
      </c>
      <c r="J176" s="42">
        <v>138.5</v>
      </c>
      <c r="K176" s="43">
        <v>938.02</v>
      </c>
      <c r="L176" s="42">
        <v>25.93</v>
      </c>
    </row>
    <row r="177" spans="1:12" ht="15" x14ac:dyDescent="0.2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SUM(F167:F177)</f>
        <v>820</v>
      </c>
      <c r="G178" s="19">
        <f t="shared" ref="G178:J178" si="80">SUM(G167:G177)</f>
        <v>37.089999999999996</v>
      </c>
      <c r="H178" s="19">
        <f t="shared" si="80"/>
        <v>26.409999999999997</v>
      </c>
      <c r="I178" s="19">
        <f t="shared" si="80"/>
        <v>147.32</v>
      </c>
      <c r="J178" s="19">
        <f t="shared" si="80"/>
        <v>918.11999999999989</v>
      </c>
      <c r="K178" s="25"/>
      <c r="L178" s="19">
        <f t="shared" ref="L178" si="81">SUM(L167:L177)</f>
        <v>134.31</v>
      </c>
    </row>
    <row r="179" spans="1:12" ht="15" x14ac:dyDescent="0.2">
      <c r="A179" s="29">
        <f>A159</f>
        <v>2</v>
      </c>
      <c r="B179" s="30">
        <f>B159</f>
        <v>4</v>
      </c>
      <c r="C179" s="53" t="s">
        <v>4</v>
      </c>
      <c r="D179" s="54"/>
      <c r="E179" s="31"/>
      <c r="F179" s="32">
        <f>F166+F178</f>
        <v>1195</v>
      </c>
      <c r="G179" s="32">
        <f t="shared" ref="G179" si="82">G166+G178</f>
        <v>46.69</v>
      </c>
      <c r="H179" s="32">
        <f t="shared" ref="H179" si="83">H166+H178</f>
        <v>33.29</v>
      </c>
      <c r="I179" s="32">
        <f t="shared" ref="I179" si="84">I166+I178</f>
        <v>206.04</v>
      </c>
      <c r="J179" s="32">
        <f t="shared" ref="J179:L179" si="85">J166+J178</f>
        <v>1234.3999999999999</v>
      </c>
      <c r="K179" s="32"/>
      <c r="L179" s="32">
        <f t="shared" si="85"/>
        <v>179.31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57" t="s">
        <v>94</v>
      </c>
      <c r="F180" s="39">
        <v>150</v>
      </c>
      <c r="G180" s="39">
        <v>4.3499999999999996</v>
      </c>
      <c r="H180" s="39">
        <v>6.92</v>
      </c>
      <c r="I180" s="39">
        <v>23.85</v>
      </c>
      <c r="J180" s="39">
        <v>180</v>
      </c>
      <c r="K180" s="40">
        <v>883</v>
      </c>
      <c r="L180" s="39">
        <v>35.9</v>
      </c>
    </row>
    <row r="181" spans="1:12" ht="15" x14ac:dyDescent="0.25">
      <c r="A181" s="23"/>
      <c r="B181" s="15"/>
      <c r="C181" s="11"/>
      <c r="D181" s="6"/>
      <c r="E181" s="57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7" t="s">
        <v>22</v>
      </c>
      <c r="E182" s="57" t="s">
        <v>43</v>
      </c>
      <c r="F182" s="42">
        <v>200</v>
      </c>
      <c r="G182" s="42">
        <v>0</v>
      </c>
      <c r="H182" s="42">
        <v>0</v>
      </c>
      <c r="I182" s="42">
        <v>14.97</v>
      </c>
      <c r="J182" s="42">
        <v>59.85</v>
      </c>
      <c r="K182" s="43">
        <v>828</v>
      </c>
      <c r="L182" s="42">
        <v>7</v>
      </c>
    </row>
    <row r="183" spans="1:12" ht="15" x14ac:dyDescent="0.25">
      <c r="A183" s="23"/>
      <c r="B183" s="15"/>
      <c r="C183" s="11"/>
      <c r="D183" s="7" t="s">
        <v>23</v>
      </c>
      <c r="E183" s="57" t="s">
        <v>44</v>
      </c>
      <c r="F183" s="42">
        <v>25</v>
      </c>
      <c r="G183" s="42">
        <v>1.32</v>
      </c>
      <c r="H183" s="42">
        <v>0.17</v>
      </c>
      <c r="I183" s="42">
        <v>8.0500000000000007</v>
      </c>
      <c r="J183" s="42">
        <v>38.17</v>
      </c>
      <c r="K183" s="43">
        <v>894.01</v>
      </c>
      <c r="L183" s="42">
        <v>2.1</v>
      </c>
    </row>
    <row r="184" spans="1:12" ht="15" x14ac:dyDescent="0.25">
      <c r="A184" s="23"/>
      <c r="B184" s="15"/>
      <c r="C184" s="11"/>
      <c r="D184" s="7" t="s">
        <v>24</v>
      </c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375</v>
      </c>
      <c r="G187" s="19">
        <f t="shared" ref="G187:J187" si="86">SUM(G180:G186)</f>
        <v>5.67</v>
      </c>
      <c r="H187" s="19">
        <f t="shared" si="86"/>
        <v>7.09</v>
      </c>
      <c r="I187" s="19">
        <f t="shared" si="86"/>
        <v>46.870000000000005</v>
      </c>
      <c r="J187" s="19">
        <f t="shared" si="86"/>
        <v>278.02</v>
      </c>
      <c r="K187" s="25"/>
      <c r="L187" s="19">
        <f t="shared" ref="L187" si="87">SUM(L180:L186)</f>
        <v>45</v>
      </c>
    </row>
    <row r="188" spans="1:12" ht="15" x14ac:dyDescent="0.25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27</v>
      </c>
      <c r="E189" s="59" t="s">
        <v>95</v>
      </c>
      <c r="F189" s="42">
        <v>200</v>
      </c>
      <c r="G189" s="42">
        <v>3.8</v>
      </c>
      <c r="H189" s="42">
        <v>6.07</v>
      </c>
      <c r="I189" s="42">
        <v>12.49</v>
      </c>
      <c r="J189" s="42">
        <v>113.74</v>
      </c>
      <c r="K189" s="43">
        <v>1015</v>
      </c>
      <c r="L189" s="42">
        <v>12.93</v>
      </c>
    </row>
    <row r="190" spans="1:12" ht="15" x14ac:dyDescent="0.25">
      <c r="A190" s="23"/>
      <c r="B190" s="15"/>
      <c r="C190" s="11"/>
      <c r="D190" s="7" t="s">
        <v>28</v>
      </c>
      <c r="E190" s="59" t="s">
        <v>96</v>
      </c>
      <c r="F190" s="42">
        <v>200</v>
      </c>
      <c r="G190" s="42">
        <v>19.53</v>
      </c>
      <c r="H190" s="42">
        <v>19.91</v>
      </c>
      <c r="I190" s="42">
        <v>16.98</v>
      </c>
      <c r="J190" s="42">
        <v>325.44</v>
      </c>
      <c r="K190" s="43">
        <v>893.01</v>
      </c>
      <c r="L190" s="42">
        <v>70.069999999999993</v>
      </c>
    </row>
    <row r="191" spans="1:12" ht="15" x14ac:dyDescent="0.25">
      <c r="A191" s="23"/>
      <c r="B191" s="15"/>
      <c r="C191" s="11"/>
      <c r="D191" s="7" t="s">
        <v>29</v>
      </c>
      <c r="E191" s="59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 t="s">
        <v>30</v>
      </c>
      <c r="E192" s="59" t="s">
        <v>97</v>
      </c>
      <c r="F192" s="42">
        <v>200</v>
      </c>
      <c r="G192" s="42">
        <v>0</v>
      </c>
      <c r="H192" s="42">
        <v>0</v>
      </c>
      <c r="I192" s="42">
        <v>19.96</v>
      </c>
      <c r="J192" s="42">
        <v>97.8</v>
      </c>
      <c r="K192" s="43">
        <v>917.01</v>
      </c>
      <c r="L192" s="42">
        <v>14</v>
      </c>
    </row>
    <row r="193" spans="1:12" ht="15" x14ac:dyDescent="0.25">
      <c r="A193" s="23"/>
      <c r="B193" s="15"/>
      <c r="C193" s="11"/>
      <c r="D193" s="7" t="s">
        <v>31</v>
      </c>
      <c r="E193" s="59" t="s">
        <v>44</v>
      </c>
      <c r="F193" s="42">
        <v>25</v>
      </c>
      <c r="G193" s="42">
        <v>2.67</v>
      </c>
      <c r="H193" s="42">
        <v>1.1299999999999999</v>
      </c>
      <c r="I193" s="42">
        <v>10.89</v>
      </c>
      <c r="J193" s="42">
        <v>68.5</v>
      </c>
      <c r="K193" s="43">
        <v>894.01</v>
      </c>
      <c r="L193" s="42">
        <v>6</v>
      </c>
    </row>
    <row r="194" spans="1:12" ht="15" x14ac:dyDescent="0.25">
      <c r="A194" s="23"/>
      <c r="B194" s="15"/>
      <c r="C194" s="11"/>
      <c r="D194" s="7" t="s">
        <v>32</v>
      </c>
      <c r="E194" s="59" t="s">
        <v>55</v>
      </c>
      <c r="F194" s="42">
        <v>25</v>
      </c>
      <c r="G194" s="42">
        <v>2.13</v>
      </c>
      <c r="H194" s="42">
        <v>0.83</v>
      </c>
      <c r="I194" s="42">
        <v>10.63</v>
      </c>
      <c r="J194" s="42">
        <v>64.75</v>
      </c>
      <c r="K194" s="43">
        <v>1147</v>
      </c>
      <c r="L194" s="42">
        <v>5.38</v>
      </c>
    </row>
    <row r="195" spans="1:12" ht="15" x14ac:dyDescent="0.25">
      <c r="A195" s="23"/>
      <c r="B195" s="15"/>
      <c r="C195" s="11"/>
      <c r="D195" s="6" t="s">
        <v>56</v>
      </c>
      <c r="E195" s="59" t="s">
        <v>98</v>
      </c>
      <c r="F195" s="42">
        <v>80</v>
      </c>
      <c r="G195" s="42">
        <v>6.99</v>
      </c>
      <c r="H195" s="42">
        <v>4.38</v>
      </c>
      <c r="I195" s="42">
        <v>44.22</v>
      </c>
      <c r="J195" s="42">
        <v>252.3</v>
      </c>
      <c r="K195" s="43">
        <v>1147</v>
      </c>
      <c r="L195" s="42">
        <v>25.93</v>
      </c>
    </row>
    <row r="196" spans="1:12" ht="15" x14ac:dyDescent="0.2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730</v>
      </c>
      <c r="G197" s="19">
        <f t="shared" ref="G197:J197" si="88">SUM(G188:G196)</f>
        <v>35.119999999999997</v>
      </c>
      <c r="H197" s="19">
        <f t="shared" si="88"/>
        <v>32.32</v>
      </c>
      <c r="I197" s="19">
        <f t="shared" si="88"/>
        <v>115.17</v>
      </c>
      <c r="J197" s="19">
        <f t="shared" si="88"/>
        <v>922.53</v>
      </c>
      <c r="K197" s="25"/>
      <c r="L197" s="19">
        <f t="shared" ref="L197" si="89">SUM(L188:L196)</f>
        <v>134.31</v>
      </c>
    </row>
    <row r="198" spans="1:12" ht="15" x14ac:dyDescent="0.2">
      <c r="A198" s="29">
        <f>A180</f>
        <v>2</v>
      </c>
      <c r="B198" s="30">
        <f>B180</f>
        <v>5</v>
      </c>
      <c r="C198" s="53" t="s">
        <v>4</v>
      </c>
      <c r="D198" s="54"/>
      <c r="E198" s="31"/>
      <c r="F198" s="32">
        <f>F187+F197</f>
        <v>1105</v>
      </c>
      <c r="G198" s="32">
        <f t="shared" ref="G198" si="90">G187+G197</f>
        <v>40.79</v>
      </c>
      <c r="H198" s="32">
        <f t="shared" ref="H198" si="91">H187+H197</f>
        <v>39.409999999999997</v>
      </c>
      <c r="I198" s="32">
        <f t="shared" ref="I198" si="92">I187+I197</f>
        <v>162.04000000000002</v>
      </c>
      <c r="J198" s="32">
        <f t="shared" ref="J198:L198" si="93">J187+J197</f>
        <v>1200.55</v>
      </c>
      <c r="K198" s="32"/>
      <c r="L198" s="32">
        <f t="shared" si="93"/>
        <v>179.31</v>
      </c>
    </row>
    <row r="199" spans="1:12" x14ac:dyDescent="0.2">
      <c r="A199" s="27"/>
      <c r="B199" s="28"/>
      <c r="C199" s="55" t="s">
        <v>5</v>
      </c>
      <c r="D199" s="55"/>
      <c r="E199" s="55"/>
      <c r="F199" s="34">
        <f>(F24+F43+F62+F81+F101+F120+F139+F158+F179+F198)/(IF(F24=0,0,1)+IF(F43=0,0,1)+IF(F62=0,0,1)+IF(F81=0,0,1)+IF(F101=0,0,1)+IF(F120=0,0,1)+IF(F139=0,0,1)+IF(F158=0,0,1)+IF(F179=0,0,1)+IF(F198=0,0,1))</f>
        <v>1139.0999999999999</v>
      </c>
      <c r="G199" s="34">
        <f t="shared" ref="G199:J199" si="94">(G24+G43+G62+G81+G101+G120+G139+G158+G179+G198)/(IF(G24=0,0,1)+IF(G43=0,0,1)+IF(G62=0,0,1)+IF(G81=0,0,1)+IF(G101=0,0,1)+IF(G120=0,0,1)+IF(G139=0,0,1)+IF(G158=0,0,1)+IF(G179=0,0,1)+IF(G198=0,0,1))</f>
        <v>36.935000000000002</v>
      </c>
      <c r="H199" s="34">
        <f t="shared" si="94"/>
        <v>39.144000000000005</v>
      </c>
      <c r="I199" s="34">
        <f t="shared" si="94"/>
        <v>168.38499999999999</v>
      </c>
      <c r="J199" s="34">
        <f t="shared" si="94"/>
        <v>1179.6129999999998</v>
      </c>
      <c r="K199" s="34"/>
      <c r="L199" s="34">
        <f t="shared" ref="L199" si="95">(L24+L43+L62+L81+L101+L120+L139+L158+L179+L198)/(IF(L24=0,0,1)+IF(L43=0,0,1)+IF(L62=0,0,1)+IF(L81=0,0,1)+IF(L101=0,0,1)+IF(L120=0,0,1)+IF(L139=0,0,1)+IF(L158=0,0,1)+IF(L179=0,0,1)+IF(L198=0,0,1))</f>
        <v>179.20999999999998</v>
      </c>
    </row>
  </sheetData>
  <mergeCells count="14">
    <mergeCell ref="C81:D81"/>
    <mergeCell ref="C101:D101"/>
    <mergeCell ref="C24:D24"/>
    <mergeCell ref="C199:E199"/>
    <mergeCell ref="C198:D198"/>
    <mergeCell ref="C120:D120"/>
    <mergeCell ref="C139:D139"/>
    <mergeCell ref="C158:D158"/>
    <mergeCell ref="C179:D179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2023-10-17T08:56:01Z</dcterms:modified>
</cp:coreProperties>
</file>