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01" i="1" l="1"/>
  <c r="L191" i="1"/>
  <c r="L182" i="1"/>
  <c r="L172" i="1"/>
  <c r="L163" i="1"/>
  <c r="L153" i="1"/>
  <c r="L144" i="1"/>
  <c r="L134" i="1"/>
  <c r="L145" i="1" s="1"/>
  <c r="L125" i="1"/>
  <c r="L114" i="1"/>
  <c r="L126" i="1" s="1"/>
  <c r="L104" i="1"/>
  <c r="L94" i="1"/>
  <c r="L105" i="1" s="1"/>
  <c r="L85" i="1"/>
  <c r="L75" i="1"/>
  <c r="L65" i="1"/>
  <c r="L55" i="1"/>
  <c r="L66" i="1" s="1"/>
  <c r="L45" i="1"/>
  <c r="L34" i="1"/>
  <c r="L24" i="1"/>
  <c r="L13" i="1"/>
  <c r="A115" i="1"/>
  <c r="B202" i="1"/>
  <c r="A202" i="1"/>
  <c r="J201" i="1"/>
  <c r="I201" i="1"/>
  <c r="H201" i="1"/>
  <c r="G201" i="1"/>
  <c r="F201" i="1"/>
  <c r="B192" i="1"/>
  <c r="A192" i="1"/>
  <c r="J191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4" i="1"/>
  <c r="A164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5" i="1"/>
  <c r="A145" i="1"/>
  <c r="J144" i="1"/>
  <c r="I144" i="1"/>
  <c r="H144" i="1"/>
  <c r="G144" i="1"/>
  <c r="F144" i="1"/>
  <c r="B135" i="1"/>
  <c r="A135" i="1"/>
  <c r="J134" i="1"/>
  <c r="I134" i="1"/>
  <c r="H134" i="1"/>
  <c r="G134" i="1"/>
  <c r="F134" i="1"/>
  <c r="B126" i="1"/>
  <c r="A126" i="1"/>
  <c r="J125" i="1"/>
  <c r="I125" i="1"/>
  <c r="H125" i="1"/>
  <c r="G125" i="1"/>
  <c r="F125" i="1"/>
  <c r="B115" i="1"/>
  <c r="J114" i="1"/>
  <c r="I114" i="1"/>
  <c r="I126" i="1" s="1"/>
  <c r="H114" i="1"/>
  <c r="G114" i="1"/>
  <c r="F114" i="1"/>
  <c r="B105" i="1"/>
  <c r="A105" i="1"/>
  <c r="J104" i="1"/>
  <c r="I104" i="1"/>
  <c r="H104" i="1"/>
  <c r="G104" i="1"/>
  <c r="F104" i="1"/>
  <c r="B95" i="1"/>
  <c r="A95" i="1"/>
  <c r="J94" i="1"/>
  <c r="I94" i="1"/>
  <c r="H94" i="1"/>
  <c r="G94" i="1"/>
  <c r="F94" i="1"/>
  <c r="B86" i="1"/>
  <c r="A86" i="1"/>
  <c r="J85" i="1"/>
  <c r="I85" i="1"/>
  <c r="H85" i="1"/>
  <c r="G85" i="1"/>
  <c r="G86" i="1" s="1"/>
  <c r="F85" i="1"/>
  <c r="B76" i="1"/>
  <c r="A76" i="1"/>
  <c r="J75" i="1"/>
  <c r="I75" i="1"/>
  <c r="H75" i="1"/>
  <c r="G75" i="1"/>
  <c r="F75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46" i="1"/>
  <c r="A46" i="1"/>
  <c r="J45" i="1"/>
  <c r="I45" i="1"/>
  <c r="H45" i="1"/>
  <c r="G45" i="1"/>
  <c r="F45" i="1"/>
  <c r="B35" i="1"/>
  <c r="A35" i="1"/>
  <c r="J34" i="1"/>
  <c r="I34" i="1"/>
  <c r="H34" i="1"/>
  <c r="G34" i="1"/>
  <c r="F34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H202" i="1" l="1"/>
  <c r="J202" i="1"/>
  <c r="L202" i="1"/>
  <c r="I202" i="1"/>
  <c r="G202" i="1"/>
  <c r="L183" i="1"/>
  <c r="I183" i="1"/>
  <c r="G183" i="1"/>
  <c r="H183" i="1"/>
  <c r="J183" i="1"/>
  <c r="L164" i="1"/>
  <c r="J164" i="1"/>
  <c r="G164" i="1"/>
  <c r="H164" i="1"/>
  <c r="I164" i="1"/>
  <c r="J145" i="1"/>
  <c r="I145" i="1"/>
  <c r="H145" i="1"/>
  <c r="G145" i="1"/>
  <c r="H126" i="1"/>
  <c r="J126" i="1"/>
  <c r="G126" i="1"/>
  <c r="H105" i="1"/>
  <c r="J105" i="1"/>
  <c r="I105" i="1"/>
  <c r="G105" i="1"/>
  <c r="F105" i="1"/>
  <c r="J86" i="1"/>
  <c r="L86" i="1"/>
  <c r="F86" i="1"/>
  <c r="H86" i="1"/>
  <c r="I86" i="1"/>
  <c r="J66" i="1"/>
  <c r="I66" i="1"/>
  <c r="H66" i="1"/>
  <c r="F66" i="1"/>
  <c r="G66" i="1"/>
  <c r="L46" i="1"/>
  <c r="I46" i="1"/>
  <c r="H46" i="1"/>
  <c r="J46" i="1"/>
  <c r="G46" i="1"/>
  <c r="F46" i="1"/>
  <c r="L25" i="1"/>
  <c r="F126" i="1"/>
  <c r="F145" i="1"/>
  <c r="F164" i="1"/>
  <c r="F183" i="1"/>
  <c r="F202" i="1"/>
  <c r="I25" i="1"/>
  <c r="F25" i="1"/>
  <c r="J25" i="1"/>
  <c r="H25" i="1"/>
  <c r="G25" i="1"/>
  <c r="L203" i="1" l="1"/>
  <c r="H203" i="1"/>
  <c r="G203" i="1"/>
  <c r="F203" i="1"/>
  <c r="I203" i="1"/>
  <c r="J203" i="1"/>
</calcChain>
</file>

<file path=xl/sharedStrings.xml><?xml version="1.0" encoding="utf-8"?>
<sst xmlns="http://schemas.openxmlformats.org/spreadsheetml/2006/main" count="319" uniqueCount="90">
  <si>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</si>
  <si>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</si>
  <si>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</si>
  <si>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</si>
  <si>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</si>
  <si>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</si>
  <si>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</si>
  <si>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</si>
  <si>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</si>
  <si>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</si>
  <si>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</si>
  <si>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</si>
  <si>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</si>
  <si>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</si>
  <si>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</si>
  <si>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</si>
  <si>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</si>
  <si>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</si>
  <si>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</si>
  <si>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</si>
  <si>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</si>
  <si>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</si>
  <si>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</si>
  <si>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</si>
  <si>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</si>
  <si>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</si>
  <si>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</si>
  <si>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</si>
  <si>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</si>
  <si>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</si>
  <si>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</si>
  <si>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</si>
  <si>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</si>
  <si>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</si>
  <si>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</si>
  <si>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</si>
  <si>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</si>
  <si>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</si>
  <si>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</si>
  <si>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</si>
  <si>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Банникова Т.В.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</si>
  <si>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</si>
  <si>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</si>
  <si>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</si>
  <si>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</si>
  <si>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</si>
  <si>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</si>
  <si>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</si>
  <si>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</si>
  <si>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</si>
  <si>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</si>
  <si>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</si>
  <si>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</si>
  <si>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Каша вязкая молочная (из пшена и риса "Дружба") с маслом</t>
  </si>
  <si>
    <t>150/10</t>
  </si>
  <si>
    <t>Чай с сахаром</t>
  </si>
  <si>
    <t>Фрукт свежий</t>
  </si>
  <si>
    <t>Борщ с капустой и картофелем со сметаной в/у</t>
  </si>
  <si>
    <t>Зразы рубленые из свинины</t>
  </si>
  <si>
    <t>соус</t>
  </si>
  <si>
    <t>Соус красный основной</t>
  </si>
  <si>
    <t>Компот из смеси сухофруктов</t>
  </si>
  <si>
    <t>Каша вязкая молочная из риса с маслом</t>
  </si>
  <si>
    <t>Сыр (порциями)</t>
  </si>
  <si>
    <t>Чай с молоком</t>
  </si>
  <si>
    <t>Суп картофельный с макаронными изделями в/у</t>
  </si>
  <si>
    <t>Каша царская (с курицей)</t>
  </si>
  <si>
    <t>Компот из ягод (заморозка)</t>
  </si>
  <si>
    <t>Омлет натуральный</t>
  </si>
  <si>
    <t>хлеб черн</t>
  </si>
  <si>
    <t>Рассольник Ленинградский со сметаной в/у</t>
  </si>
  <si>
    <t>Суфле из отварной рыбы (горбуша) с рисом паровое (с/г)</t>
  </si>
  <si>
    <t>Пюре картофельное в/у</t>
  </si>
  <si>
    <t>Кисель Витошка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</si>
  <si>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</si>
  <si>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</si>
  <si>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</si>
  <si>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</si>
  <si>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</si>
  <si>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Каша молочная геркулес с маслом</t>
  </si>
  <si>
    <t>Каша молочная Ассорти (рис,гречневая крупа)</t>
  </si>
  <si>
    <t>Макаронные изделия отварный с маслом сливочным</t>
  </si>
  <si>
    <t xml:space="preserve">Запеканка из творога со сгущеным молоком (вариант 2) </t>
  </si>
  <si>
    <t>150/20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</si>
  <si>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</si>
  <si>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</si>
  <si>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</si>
  <si>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</si>
  <si>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Суп картофельный с пшеном со сметаной в/у</t>
  </si>
  <si>
    <t>Паста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</si>
</sst>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G199" sqref="G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6.07</v>
      </c>
      <c r="H6" s="40">
        <v>9.4700000000000006</v>
      </c>
      <c r="I6" s="40">
        <v>29.93</v>
      </c>
      <c r="J6" s="40">
        <v>230.19</v>
      </c>
      <c r="K6" s="41">
        <v>17301</v>
      </c>
      <c r="L6" s="40">
        <v>33.729999999999997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63</v>
      </c>
      <c r="K7" s="44">
        <v>209</v>
      </c>
      <c r="L7" s="43">
        <v>23.68</v>
      </c>
    </row>
    <row r="8" spans="1:12" ht="15" x14ac:dyDescent="0.25">
      <c r="A8" s="23"/>
      <c r="B8" s="15"/>
      <c r="C8" s="11"/>
      <c r="D8" s="7" t="s">
        <v>22</v>
      </c>
      <c r="E8" s="42" t="s">
        <v>75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24.64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7.04</v>
      </c>
      <c r="H9" s="43">
        <v>0.88</v>
      </c>
      <c r="I9" s="43">
        <v>45.76</v>
      </c>
      <c r="J9" s="43">
        <v>211.2</v>
      </c>
      <c r="K9" s="44">
        <v>5</v>
      </c>
      <c r="L9" s="43">
        <v>5.04</v>
      </c>
    </row>
    <row r="10" spans="1:12" ht="15" x14ac:dyDescent="0.25">
      <c r="A10" s="23"/>
      <c r="B10" s="15"/>
      <c r="C10" s="11"/>
      <c r="D10" s="7" t="s">
        <v>32</v>
      </c>
      <c r="E10" s="42" t="s">
        <v>46</v>
      </c>
      <c r="F10" s="43">
        <v>20</v>
      </c>
      <c r="G10" s="43">
        <v>1.4</v>
      </c>
      <c r="H10" s="43">
        <v>0.2</v>
      </c>
      <c r="I10" s="43">
        <v>9.1999999999999993</v>
      </c>
      <c r="J10" s="43">
        <v>44</v>
      </c>
      <c r="K10" s="44">
        <v>6</v>
      </c>
      <c r="L10" s="43">
        <v>2.4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22.759999999999998</v>
      </c>
      <c r="H13" s="19">
        <f t="shared" si="0"/>
        <v>17.829999999999998</v>
      </c>
      <c r="I13" s="19">
        <f t="shared" si="0"/>
        <v>101.11999999999999</v>
      </c>
      <c r="J13" s="19">
        <f t="shared" si="0"/>
        <v>648.99</v>
      </c>
      <c r="K13" s="25"/>
      <c r="L13" s="19">
        <f t="shared" ref="L13" si="1">SUM(L6:L12)</f>
        <v>89.490000000000009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</v>
      </c>
      <c r="H15" s="43">
        <v>7.2</v>
      </c>
      <c r="I15" s="43">
        <v>36.799999999999997</v>
      </c>
      <c r="J15" s="43">
        <v>172.8</v>
      </c>
      <c r="K15" s="44">
        <v>102</v>
      </c>
      <c r="L15" s="43">
        <v>13.36</v>
      </c>
    </row>
    <row r="16" spans="1:12" ht="15" x14ac:dyDescent="0.25">
      <c r="A16" s="23"/>
      <c r="B16" s="15"/>
      <c r="C16" s="11"/>
      <c r="D16" s="7"/>
      <c r="E16" s="42" t="s">
        <v>48</v>
      </c>
      <c r="F16" s="43">
        <v>20</v>
      </c>
      <c r="G16" s="43">
        <v>1.32</v>
      </c>
      <c r="H16" s="43">
        <v>0.12</v>
      </c>
      <c r="I16" s="43">
        <v>8.7100000000000009</v>
      </c>
      <c r="J16" s="43">
        <v>41.34</v>
      </c>
      <c r="K16" s="44">
        <v>371</v>
      </c>
      <c r="L16" s="43">
        <v>3.87</v>
      </c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 t="s">
        <v>52</v>
      </c>
      <c r="G17" s="43">
        <v>9.58</v>
      </c>
      <c r="H17" s="43">
        <v>25.37</v>
      </c>
      <c r="I17" s="43">
        <v>2.6</v>
      </c>
      <c r="J17" s="43">
        <v>278.10000000000002</v>
      </c>
      <c r="K17" s="44">
        <v>260</v>
      </c>
      <c r="L17" s="43">
        <v>70.34</v>
      </c>
    </row>
    <row r="18" spans="1:12" ht="15" x14ac:dyDescent="0.25">
      <c r="A18" s="23"/>
      <c r="B18" s="15"/>
      <c r="C18" s="11"/>
      <c r="D18" s="7" t="s">
        <v>29</v>
      </c>
      <c r="E18" s="42" t="s">
        <v>49</v>
      </c>
      <c r="F18" s="43">
        <v>150</v>
      </c>
      <c r="G18" s="43">
        <v>8.24</v>
      </c>
      <c r="H18" s="43">
        <v>8.91</v>
      </c>
      <c r="I18" s="43">
        <v>37.130000000000003</v>
      </c>
      <c r="J18" s="43">
        <v>280.76</v>
      </c>
      <c r="K18" s="44">
        <v>171</v>
      </c>
      <c r="L18" s="43">
        <v>19.02</v>
      </c>
    </row>
    <row r="19" spans="1:12" ht="15" x14ac:dyDescent="0.25">
      <c r="A19" s="23"/>
      <c r="B19" s="15"/>
      <c r="C19" s="11"/>
      <c r="D19" s="7" t="s">
        <v>30</v>
      </c>
      <c r="E19" s="42" t="s">
        <v>51</v>
      </c>
      <c r="F19" s="43">
        <v>200</v>
      </c>
      <c r="G19" s="43">
        <v>1</v>
      </c>
      <c r="H19" s="43"/>
      <c r="I19" s="43">
        <v>20.2</v>
      </c>
      <c r="J19" s="43">
        <v>84.8</v>
      </c>
      <c r="K19" s="44">
        <v>389</v>
      </c>
      <c r="L19" s="43">
        <v>24</v>
      </c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5.28</v>
      </c>
      <c r="H20" s="43">
        <v>0.66</v>
      </c>
      <c r="I20" s="43">
        <v>34.32</v>
      </c>
      <c r="J20" s="43">
        <v>158.4</v>
      </c>
      <c r="K20" s="44">
        <v>5</v>
      </c>
      <c r="L20" s="43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46</v>
      </c>
      <c r="F21" s="43">
        <v>20</v>
      </c>
      <c r="G21" s="43">
        <v>1.4</v>
      </c>
      <c r="H21" s="43">
        <v>0.2</v>
      </c>
      <c r="I21" s="43">
        <v>9.1999999999999993</v>
      </c>
      <c r="J21" s="43">
        <v>44</v>
      </c>
      <c r="K21" s="44">
        <v>6</v>
      </c>
      <c r="L21" s="43">
        <v>2.4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SUM(F14:F23)</f>
        <v>620</v>
      </c>
      <c r="G24" s="19">
        <f t="shared" ref="G24:J24" si="2">SUM(G14:G23)</f>
        <v>30.82</v>
      </c>
      <c r="H24" s="19">
        <f t="shared" si="2"/>
        <v>42.459999999999994</v>
      </c>
      <c r="I24" s="19">
        <f t="shared" si="2"/>
        <v>148.96</v>
      </c>
      <c r="J24" s="19">
        <f t="shared" si="2"/>
        <v>1060.1999999999998</v>
      </c>
      <c r="K24" s="25"/>
      <c r="L24" s="19">
        <f t="shared" ref="L24" si="3">SUM(L14:L23)</f>
        <v>136.77000000000001</v>
      </c>
    </row>
    <row r="25" spans="1:12" ht="15.75" thickBot="1" x14ac:dyDescent="0.25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F13+F24</f>
        <v>920</v>
      </c>
      <c r="G25" s="32">
        <f t="shared" ref="G25:J25" si="4">G13+G24</f>
        <v>53.58</v>
      </c>
      <c r="H25" s="32">
        <f t="shared" si="4"/>
        <v>60.289999999999992</v>
      </c>
      <c r="I25" s="32">
        <f t="shared" si="4"/>
        <v>250.07999999999998</v>
      </c>
      <c r="J25" s="32">
        <f t="shared" si="4"/>
        <v>1709.1899999999998</v>
      </c>
      <c r="K25" s="32"/>
      <c r="L25" s="32">
        <f t="shared" ref="L25" si="5">L13+L24</f>
        <v>226.26000000000002</v>
      </c>
    </row>
    <row r="26" spans="1:12" ht="25.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53</v>
      </c>
      <c r="F26" s="40" t="s">
        <v>54</v>
      </c>
      <c r="G26" s="40">
        <v>4.6399999999999997</v>
      </c>
      <c r="H26" s="40">
        <v>8.52</v>
      </c>
      <c r="I26" s="40">
        <v>25.51</v>
      </c>
      <c r="J26" s="40">
        <v>198.9</v>
      </c>
      <c r="K26" s="41">
        <v>175.01</v>
      </c>
      <c r="L26" s="40">
        <v>30.83</v>
      </c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55</v>
      </c>
      <c r="F28" s="43">
        <v>200</v>
      </c>
      <c r="G28" s="43">
        <v>7.0000000000000007E-2</v>
      </c>
      <c r="H28" s="43">
        <v>0.02</v>
      </c>
      <c r="I28" s="43">
        <v>15</v>
      </c>
      <c r="J28" s="43">
        <v>60</v>
      </c>
      <c r="K28" s="44">
        <v>376</v>
      </c>
      <c r="L28" s="43">
        <v>4.8</v>
      </c>
    </row>
    <row r="29" spans="1:12" ht="15" x14ac:dyDescent="0.25">
      <c r="A29" s="14"/>
      <c r="B29" s="15"/>
      <c r="C29" s="11"/>
      <c r="D29" s="7" t="s">
        <v>23</v>
      </c>
      <c r="E29" s="42" t="s">
        <v>45</v>
      </c>
      <c r="F29" s="43">
        <v>20</v>
      </c>
      <c r="G29" s="43">
        <v>3.52</v>
      </c>
      <c r="H29" s="43">
        <v>0.44</v>
      </c>
      <c r="I29" s="43">
        <v>22.88</v>
      </c>
      <c r="J29" s="43">
        <v>105.6</v>
      </c>
      <c r="K29" s="44">
        <v>5</v>
      </c>
      <c r="L29" s="43">
        <v>2.52</v>
      </c>
    </row>
    <row r="30" spans="1:12" ht="15" x14ac:dyDescent="0.25">
      <c r="A30" s="14"/>
      <c r="B30" s="15"/>
      <c r="C30" s="11"/>
      <c r="D30" s="7" t="s">
        <v>23</v>
      </c>
      <c r="E30" s="42" t="s">
        <v>46</v>
      </c>
      <c r="F30" s="43">
        <v>20</v>
      </c>
      <c r="G30" s="43">
        <v>1.4</v>
      </c>
      <c r="H30" s="43">
        <v>0.2</v>
      </c>
      <c r="I30" s="43">
        <v>9.1999999999999993</v>
      </c>
      <c r="J30" s="43">
        <v>44</v>
      </c>
      <c r="K30" s="44">
        <v>6</v>
      </c>
      <c r="L30" s="43">
        <v>2.4</v>
      </c>
    </row>
    <row r="31" spans="1:12" ht="15" x14ac:dyDescent="0.25">
      <c r="A31" s="14"/>
      <c r="B31" s="15"/>
      <c r="C31" s="11"/>
      <c r="D31" s="7" t="s">
        <v>24</v>
      </c>
      <c r="E31" s="42" t="s">
        <v>56</v>
      </c>
      <c r="F31" s="43">
        <v>1</v>
      </c>
      <c r="G31" s="43">
        <v>0.8</v>
      </c>
      <c r="H31" s="43">
        <v>0.8</v>
      </c>
      <c r="I31" s="43">
        <v>19.600000000000001</v>
      </c>
      <c r="J31" s="43">
        <v>94</v>
      </c>
      <c r="K31" s="44">
        <v>0</v>
      </c>
      <c r="L31" s="43">
        <v>21.6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241</v>
      </c>
      <c r="G34" s="19">
        <f t="shared" ref="G34" si="6">SUM(G26:G33)</f>
        <v>10.430000000000001</v>
      </c>
      <c r="H34" s="19">
        <f t="shared" ref="H34" si="7">SUM(H26:H33)</f>
        <v>9.9799999999999986</v>
      </c>
      <c r="I34" s="19">
        <f t="shared" ref="I34" si="8">SUM(I26:I33)</f>
        <v>92.19</v>
      </c>
      <c r="J34" s="19">
        <f t="shared" ref="J34:L34" si="9">SUM(J26:J33)</f>
        <v>502.5</v>
      </c>
      <c r="K34" s="25"/>
      <c r="L34" s="19">
        <f t="shared" si="9"/>
        <v>62.15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57</v>
      </c>
      <c r="F36" s="43" t="s">
        <v>43</v>
      </c>
      <c r="G36" s="43">
        <v>1.82</v>
      </c>
      <c r="H36" s="43">
        <v>5.12</v>
      </c>
      <c r="I36" s="43">
        <v>20.27</v>
      </c>
      <c r="J36" s="43">
        <v>134.19</v>
      </c>
      <c r="K36" s="44">
        <v>82</v>
      </c>
      <c r="L36" s="43">
        <v>22.37</v>
      </c>
    </row>
    <row r="37" spans="1:12" ht="15" x14ac:dyDescent="0.25">
      <c r="A37" s="14"/>
      <c r="B37" s="15"/>
      <c r="C37" s="11"/>
      <c r="D37" s="7" t="s">
        <v>28</v>
      </c>
      <c r="E37" s="42" t="s">
        <v>58</v>
      </c>
      <c r="F37" s="43">
        <v>90</v>
      </c>
      <c r="G37" s="43">
        <v>6.68</v>
      </c>
      <c r="H37" s="43">
        <v>18.12</v>
      </c>
      <c r="I37" s="43">
        <v>6.82</v>
      </c>
      <c r="J37" s="43">
        <v>216.21</v>
      </c>
      <c r="K37" s="44">
        <v>276</v>
      </c>
      <c r="L37" s="43">
        <v>54.16</v>
      </c>
    </row>
    <row r="38" spans="1:12" ht="15" x14ac:dyDescent="0.25">
      <c r="A38" s="14"/>
      <c r="B38" s="15"/>
      <c r="C38" s="11"/>
      <c r="D38" s="7" t="s">
        <v>29</v>
      </c>
      <c r="E38" s="42" t="s">
        <v>81</v>
      </c>
      <c r="F38" s="43">
        <v>150</v>
      </c>
      <c r="G38" s="43">
        <v>5.46</v>
      </c>
      <c r="H38" s="43">
        <v>5.79</v>
      </c>
      <c r="I38" s="43">
        <v>30.47</v>
      </c>
      <c r="J38" s="43">
        <v>195.71</v>
      </c>
      <c r="K38" s="44">
        <v>309</v>
      </c>
      <c r="L38" s="43">
        <v>15.66</v>
      </c>
    </row>
    <row r="39" spans="1:12" ht="15" x14ac:dyDescent="0.25">
      <c r="A39" s="14"/>
      <c r="B39" s="15"/>
      <c r="C39" s="11"/>
      <c r="D39" s="7" t="s">
        <v>59</v>
      </c>
      <c r="E39" s="42" t="s">
        <v>60</v>
      </c>
      <c r="F39" s="43">
        <v>20</v>
      </c>
      <c r="G39" s="43">
        <v>0.16</v>
      </c>
      <c r="H39" s="43">
        <v>0.32</v>
      </c>
      <c r="I39" s="43">
        <v>1.28</v>
      </c>
      <c r="J39" s="43">
        <v>9.07</v>
      </c>
      <c r="K39" s="44">
        <v>326</v>
      </c>
      <c r="L39" s="43">
        <v>3.02</v>
      </c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200</v>
      </c>
      <c r="G40" s="43">
        <v>0.66</v>
      </c>
      <c r="H40" s="43">
        <v>0.09</v>
      </c>
      <c r="I40" s="43">
        <v>32.01</v>
      </c>
      <c r="J40" s="43">
        <v>132.80000000000001</v>
      </c>
      <c r="K40" s="44">
        <v>349</v>
      </c>
      <c r="L40" s="43">
        <v>11.52</v>
      </c>
    </row>
    <row r="41" spans="1:12" ht="15" x14ac:dyDescent="0.25">
      <c r="A41" s="14"/>
      <c r="B41" s="15"/>
      <c r="C41" s="11"/>
      <c r="D41" s="7" t="s">
        <v>31</v>
      </c>
      <c r="E41" s="42" t="s">
        <v>45</v>
      </c>
      <c r="F41" s="43">
        <v>40</v>
      </c>
      <c r="G41" s="43">
        <v>7.04</v>
      </c>
      <c r="H41" s="43">
        <v>0.88</v>
      </c>
      <c r="I41" s="43">
        <v>45.76</v>
      </c>
      <c r="J41" s="43">
        <v>211.2</v>
      </c>
      <c r="K41" s="44">
        <v>5</v>
      </c>
      <c r="L41" s="43">
        <v>5.04</v>
      </c>
    </row>
    <row r="42" spans="1:12" ht="15" x14ac:dyDescent="0.25">
      <c r="A42" s="14"/>
      <c r="B42" s="15"/>
      <c r="C42" s="11"/>
      <c r="D42" s="7" t="s">
        <v>32</v>
      </c>
      <c r="E42" s="42" t="s">
        <v>46</v>
      </c>
      <c r="F42" s="43">
        <v>40</v>
      </c>
      <c r="G42" s="43">
        <v>2.8</v>
      </c>
      <c r="H42" s="43">
        <v>0.4</v>
      </c>
      <c r="I42" s="43">
        <v>18.399999999999999</v>
      </c>
      <c r="J42" s="43">
        <v>88</v>
      </c>
      <c r="K42" s="44">
        <v>6</v>
      </c>
      <c r="L42" s="43">
        <v>4.8</v>
      </c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SUM(F35:F44)</f>
        <v>540</v>
      </c>
      <c r="G45" s="19">
        <f t="shared" ref="G45" si="10">SUM(G35:G44)</f>
        <v>24.62</v>
      </c>
      <c r="H45" s="19">
        <f t="shared" ref="H45" si="11">SUM(H35:H44)</f>
        <v>30.72</v>
      </c>
      <c r="I45" s="19">
        <f t="shared" ref="I45" si="12">SUM(I35:I44)</f>
        <v>155.01</v>
      </c>
      <c r="J45" s="19">
        <f t="shared" ref="J45:L45" si="13">SUM(J35:J44)</f>
        <v>987.18000000000006</v>
      </c>
      <c r="K45" s="25"/>
      <c r="L45" s="19">
        <f t="shared" si="13"/>
        <v>116.57</v>
      </c>
    </row>
    <row r="46" spans="1:12" ht="15.75" customHeight="1" thickBot="1" x14ac:dyDescent="0.25">
      <c r="A46" s="33">
        <f>A26</f>
        <v>1</v>
      </c>
      <c r="B46" s="33">
        <f>B26</f>
        <v>2</v>
      </c>
      <c r="C46" s="51" t="s">
        <v>4</v>
      </c>
      <c r="D46" s="52"/>
      <c r="E46" s="31"/>
      <c r="F46" s="32">
        <f>F34+F45</f>
        <v>781</v>
      </c>
      <c r="G46" s="32">
        <f t="shared" ref="G46" si="14">G34+G45</f>
        <v>35.050000000000004</v>
      </c>
      <c r="H46" s="32">
        <f t="shared" ref="H46" si="15">H34+H45</f>
        <v>40.699999999999996</v>
      </c>
      <c r="I46" s="32">
        <f t="shared" ref="I46" si="16">I34+I45</f>
        <v>247.2</v>
      </c>
      <c r="J46" s="32">
        <f t="shared" ref="J46:L46" si="17">J34+J45</f>
        <v>1489.68</v>
      </c>
      <c r="K46" s="32"/>
      <c r="L46" s="32">
        <f t="shared" si="17"/>
        <v>178.72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62</v>
      </c>
      <c r="F47" s="40" t="s">
        <v>43</v>
      </c>
      <c r="G47" s="40">
        <v>6</v>
      </c>
      <c r="H47" s="40">
        <v>10.85</v>
      </c>
      <c r="I47" s="40">
        <v>42.95</v>
      </c>
      <c r="J47" s="40">
        <v>294</v>
      </c>
      <c r="K47" s="41">
        <v>174.02</v>
      </c>
      <c r="L47" s="40">
        <v>34.78</v>
      </c>
    </row>
    <row r="48" spans="1:12" ht="15" x14ac:dyDescent="0.25">
      <c r="A48" s="23"/>
      <c r="B48" s="15"/>
      <c r="C48" s="11"/>
      <c r="D48" s="6"/>
      <c r="E48" s="42" t="s">
        <v>63</v>
      </c>
      <c r="F48" s="43">
        <v>20</v>
      </c>
      <c r="G48" s="43">
        <v>5.28</v>
      </c>
      <c r="H48" s="43">
        <v>5.32</v>
      </c>
      <c r="I48" s="43"/>
      <c r="J48" s="43">
        <v>70.12</v>
      </c>
      <c r="K48" s="44">
        <v>15</v>
      </c>
      <c r="L48" s="43">
        <v>19.440000000000001</v>
      </c>
    </row>
    <row r="49" spans="1:12" ht="15" x14ac:dyDescent="0.25">
      <c r="A49" s="23"/>
      <c r="B49" s="15"/>
      <c r="C49" s="11"/>
      <c r="D49" s="7" t="s">
        <v>22</v>
      </c>
      <c r="E49" s="42" t="s">
        <v>64</v>
      </c>
      <c r="F49" s="43">
        <v>200</v>
      </c>
      <c r="G49" s="43">
        <v>1.52</v>
      </c>
      <c r="H49" s="43">
        <v>1.36</v>
      </c>
      <c r="I49" s="43">
        <v>15.9</v>
      </c>
      <c r="J49" s="43">
        <v>81</v>
      </c>
      <c r="K49" s="44">
        <v>378</v>
      </c>
      <c r="L49" s="43">
        <v>11.49</v>
      </c>
    </row>
    <row r="50" spans="1:12" ht="15" x14ac:dyDescent="0.25">
      <c r="A50" s="23"/>
      <c r="B50" s="15"/>
      <c r="C50" s="11"/>
      <c r="D50" s="7" t="s">
        <v>23</v>
      </c>
      <c r="E50" s="42" t="s">
        <v>45</v>
      </c>
      <c r="F50" s="43">
        <v>40</v>
      </c>
      <c r="G50" s="43">
        <v>7.04</v>
      </c>
      <c r="H50" s="43">
        <v>0.88</v>
      </c>
      <c r="I50" s="43">
        <v>45.76</v>
      </c>
      <c r="J50" s="43">
        <v>211.2</v>
      </c>
      <c r="K50" s="44">
        <v>5</v>
      </c>
      <c r="L50" s="43">
        <v>5.04</v>
      </c>
    </row>
    <row r="51" spans="1:12" ht="15" x14ac:dyDescent="0.25">
      <c r="A51" s="23"/>
      <c r="B51" s="15"/>
      <c r="C51" s="11"/>
      <c r="D51" s="7" t="s">
        <v>32</v>
      </c>
      <c r="E51" s="42" t="s">
        <v>46</v>
      </c>
      <c r="F51" s="43">
        <v>30</v>
      </c>
      <c r="G51" s="43">
        <v>2.1</v>
      </c>
      <c r="H51" s="43">
        <v>0.3</v>
      </c>
      <c r="I51" s="43">
        <v>13.8</v>
      </c>
      <c r="J51" s="43">
        <v>66</v>
      </c>
      <c r="K51" s="44">
        <v>6</v>
      </c>
      <c r="L51" s="43">
        <v>3.6</v>
      </c>
    </row>
    <row r="52" spans="1:12" ht="15" x14ac:dyDescent="0.2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290</v>
      </c>
      <c r="G55" s="19">
        <f t="shared" ref="G55" si="18">SUM(G47:G54)</f>
        <v>21.94</v>
      </c>
      <c r="H55" s="19">
        <f t="shared" ref="H55" si="19">SUM(H47:H54)</f>
        <v>18.71</v>
      </c>
      <c r="I55" s="19">
        <f t="shared" ref="I55" si="20">SUM(I47:I54)</f>
        <v>118.41</v>
      </c>
      <c r="J55" s="19">
        <f t="shared" ref="J55:L55" si="21">SUM(J47:J54)</f>
        <v>722.31999999999994</v>
      </c>
      <c r="K55" s="25"/>
      <c r="L55" s="19">
        <f t="shared" si="21"/>
        <v>74.349999999999994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65</v>
      </c>
      <c r="F57" s="43">
        <v>200</v>
      </c>
      <c r="G57" s="43">
        <v>2.12</v>
      </c>
      <c r="H57" s="43">
        <v>2.2200000000000002</v>
      </c>
      <c r="I57" s="43">
        <v>19.38</v>
      </c>
      <c r="J57" s="43">
        <v>137.6</v>
      </c>
      <c r="K57" s="44">
        <v>103</v>
      </c>
      <c r="L57" s="43">
        <v>15.17</v>
      </c>
    </row>
    <row r="58" spans="1:12" ht="15" x14ac:dyDescent="0.25">
      <c r="A58" s="23"/>
      <c r="B58" s="15"/>
      <c r="C58" s="11"/>
      <c r="D58" s="7" t="s">
        <v>28</v>
      </c>
      <c r="E58" s="42" t="s">
        <v>66</v>
      </c>
      <c r="F58" s="43">
        <v>200</v>
      </c>
      <c r="G58" s="43">
        <v>9.16</v>
      </c>
      <c r="H58" s="43">
        <v>6.83</v>
      </c>
      <c r="I58" s="43">
        <v>37.81</v>
      </c>
      <c r="J58" s="43">
        <v>291.98</v>
      </c>
      <c r="K58" s="44">
        <v>44</v>
      </c>
      <c r="L58" s="43">
        <v>89.3</v>
      </c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 t="s">
        <v>67</v>
      </c>
      <c r="F60" s="43">
        <v>200</v>
      </c>
      <c r="G60" s="43">
        <v>0.52</v>
      </c>
      <c r="H60" s="43">
        <v>0.18</v>
      </c>
      <c r="I60" s="43">
        <v>28.86</v>
      </c>
      <c r="J60" s="43">
        <v>122.6</v>
      </c>
      <c r="K60" s="44">
        <v>388</v>
      </c>
      <c r="L60" s="43">
        <v>20.8</v>
      </c>
    </row>
    <row r="61" spans="1:12" ht="15" x14ac:dyDescent="0.25">
      <c r="A61" s="23"/>
      <c r="B61" s="15"/>
      <c r="C61" s="11"/>
      <c r="D61" s="7" t="s">
        <v>31</v>
      </c>
      <c r="E61" s="42" t="s">
        <v>45</v>
      </c>
      <c r="F61" s="43">
        <v>20</v>
      </c>
      <c r="G61" s="43">
        <v>3.52</v>
      </c>
      <c r="H61" s="43">
        <v>0.44</v>
      </c>
      <c r="I61" s="43">
        <v>22.88</v>
      </c>
      <c r="J61" s="43">
        <v>105.6</v>
      </c>
      <c r="K61" s="44">
        <v>5</v>
      </c>
      <c r="L61" s="43">
        <v>2.52</v>
      </c>
    </row>
    <row r="62" spans="1:12" ht="15" x14ac:dyDescent="0.25">
      <c r="A62" s="23"/>
      <c r="B62" s="15"/>
      <c r="C62" s="11"/>
      <c r="D62" s="7" t="s">
        <v>32</v>
      </c>
      <c r="E62" s="42" t="s">
        <v>46</v>
      </c>
      <c r="F62" s="43">
        <v>20</v>
      </c>
      <c r="G62" s="43">
        <v>1.4</v>
      </c>
      <c r="H62" s="43">
        <v>0.2</v>
      </c>
      <c r="I62" s="43">
        <v>9.1999999999999993</v>
      </c>
      <c r="J62" s="43">
        <v>44</v>
      </c>
      <c r="K62" s="44">
        <v>6</v>
      </c>
      <c r="L62" s="43">
        <v>2.4</v>
      </c>
    </row>
    <row r="63" spans="1:12" ht="15" x14ac:dyDescent="0.25">
      <c r="A63" s="23"/>
      <c r="B63" s="15"/>
      <c r="C63" s="11"/>
      <c r="D63" s="7" t="s">
        <v>24</v>
      </c>
      <c r="E63" s="42" t="s">
        <v>56</v>
      </c>
      <c r="F63" s="43">
        <v>1</v>
      </c>
      <c r="G63" s="43">
        <v>0.8</v>
      </c>
      <c r="H63" s="43">
        <v>0.8</v>
      </c>
      <c r="I63" s="43">
        <v>19.600000000000001</v>
      </c>
      <c r="J63" s="43">
        <v>94</v>
      </c>
      <c r="K63" s="44">
        <v>0</v>
      </c>
      <c r="L63" s="43">
        <v>21.6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641</v>
      </c>
      <c r="G65" s="19">
        <f t="shared" ref="G65" si="22">SUM(G56:G64)</f>
        <v>17.52</v>
      </c>
      <c r="H65" s="19">
        <f t="shared" ref="H65" si="23">SUM(H56:H64)</f>
        <v>10.67</v>
      </c>
      <c r="I65" s="19">
        <f t="shared" ref="I65" si="24">SUM(I56:I64)</f>
        <v>137.72999999999999</v>
      </c>
      <c r="J65" s="19">
        <f t="shared" ref="J65:L65" si="25">SUM(J56:J64)</f>
        <v>795.78000000000009</v>
      </c>
      <c r="K65" s="25"/>
      <c r="L65" s="19">
        <f t="shared" si="25"/>
        <v>151.79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931</v>
      </c>
      <c r="G66" s="32">
        <f t="shared" ref="G66" si="26">G55+G65</f>
        <v>39.46</v>
      </c>
      <c r="H66" s="32">
        <f t="shared" ref="H66" si="27">H55+H65</f>
        <v>29.380000000000003</v>
      </c>
      <c r="I66" s="32">
        <f t="shared" ref="I66" si="28">I55+I65</f>
        <v>256.14</v>
      </c>
      <c r="J66" s="32">
        <f t="shared" ref="J66:L66" si="29">J55+J65</f>
        <v>1518.1</v>
      </c>
      <c r="K66" s="32"/>
      <c r="L66" s="32">
        <f t="shared" si="29"/>
        <v>226.14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68</v>
      </c>
      <c r="F67" s="40">
        <v>110</v>
      </c>
      <c r="G67" s="40">
        <v>10.220000000000001</v>
      </c>
      <c r="H67" s="40">
        <v>18.22</v>
      </c>
      <c r="I67" s="40">
        <v>1.98</v>
      </c>
      <c r="J67" s="40">
        <v>212.41</v>
      </c>
      <c r="K67" s="41">
        <v>210</v>
      </c>
      <c r="L67" s="40">
        <v>59.3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55</v>
      </c>
      <c r="F69" s="43">
        <v>200</v>
      </c>
      <c r="G69" s="43">
        <v>7.0000000000000007E-2</v>
      </c>
      <c r="H69" s="43">
        <v>0.02</v>
      </c>
      <c r="I69" s="43">
        <v>15</v>
      </c>
      <c r="J69" s="43">
        <v>60</v>
      </c>
      <c r="K69" s="44">
        <v>376</v>
      </c>
      <c r="L69" s="43">
        <v>4.8</v>
      </c>
    </row>
    <row r="70" spans="1:12" ht="15" x14ac:dyDescent="0.25">
      <c r="A70" s="23"/>
      <c r="B70" s="15"/>
      <c r="C70" s="11"/>
      <c r="D70" s="7" t="s">
        <v>23</v>
      </c>
      <c r="E70" s="42" t="s">
        <v>45</v>
      </c>
      <c r="F70" s="43">
        <v>40</v>
      </c>
      <c r="G70" s="43">
        <v>7.04</v>
      </c>
      <c r="H70" s="43">
        <v>0.88</v>
      </c>
      <c r="I70" s="43">
        <v>45.76</v>
      </c>
      <c r="J70" s="43">
        <v>211.2</v>
      </c>
      <c r="K70" s="44">
        <v>5</v>
      </c>
      <c r="L70" s="43">
        <v>5.04</v>
      </c>
    </row>
    <row r="71" spans="1:12" ht="15" x14ac:dyDescent="0.25">
      <c r="A71" s="23"/>
      <c r="B71" s="15"/>
      <c r="C71" s="11"/>
      <c r="D71" s="7" t="s">
        <v>69</v>
      </c>
      <c r="E71" s="42" t="s">
        <v>46</v>
      </c>
      <c r="F71" s="43">
        <v>30</v>
      </c>
      <c r="G71" s="43">
        <v>2.1</v>
      </c>
      <c r="H71" s="43">
        <v>0.3</v>
      </c>
      <c r="I71" s="43">
        <v>13.8</v>
      </c>
      <c r="J71" s="43">
        <v>66</v>
      </c>
      <c r="K71" s="44">
        <v>6</v>
      </c>
      <c r="L71" s="43">
        <v>3.6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380</v>
      </c>
      <c r="G75" s="19">
        <f t="shared" ref="G75" si="30">SUM(G67:G74)</f>
        <v>19.430000000000003</v>
      </c>
      <c r="H75" s="19">
        <f t="shared" ref="H75" si="31">SUM(H67:H74)</f>
        <v>19.419999999999998</v>
      </c>
      <c r="I75" s="19">
        <f t="shared" ref="I75" si="32">SUM(I67:I74)</f>
        <v>76.539999999999992</v>
      </c>
      <c r="J75" s="19">
        <f t="shared" ref="J75:L75" si="33">SUM(J67:J74)</f>
        <v>549.6099999999999</v>
      </c>
      <c r="K75" s="25"/>
      <c r="L75" s="19">
        <f t="shared" si="33"/>
        <v>72.739999999999995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70</v>
      </c>
      <c r="F77" s="43" t="s">
        <v>43</v>
      </c>
      <c r="G77" s="43">
        <v>4.42</v>
      </c>
      <c r="H77" s="43">
        <v>4.12</v>
      </c>
      <c r="I77" s="43">
        <v>38.71</v>
      </c>
      <c r="J77" s="43">
        <v>176.88</v>
      </c>
      <c r="K77" s="44">
        <v>96</v>
      </c>
      <c r="L77" s="43">
        <v>24.48</v>
      </c>
    </row>
    <row r="78" spans="1:12" ht="15" x14ac:dyDescent="0.25">
      <c r="A78" s="23"/>
      <c r="B78" s="15"/>
      <c r="C78" s="11"/>
      <c r="D78" s="7" t="s">
        <v>28</v>
      </c>
      <c r="E78" s="42" t="s">
        <v>71</v>
      </c>
      <c r="F78" s="43">
        <v>90</v>
      </c>
      <c r="G78" s="43">
        <v>14.16</v>
      </c>
      <c r="H78" s="43">
        <v>10.8</v>
      </c>
      <c r="I78" s="43">
        <v>8.3699999999999992</v>
      </c>
      <c r="J78" s="43">
        <v>187.44</v>
      </c>
      <c r="K78" s="44">
        <v>235</v>
      </c>
      <c r="L78" s="43">
        <v>61.95</v>
      </c>
    </row>
    <row r="79" spans="1:12" ht="15" x14ac:dyDescent="0.25">
      <c r="A79" s="23"/>
      <c r="B79" s="15"/>
      <c r="C79" s="11"/>
      <c r="D79" s="7" t="s">
        <v>29</v>
      </c>
      <c r="E79" s="42" t="s">
        <v>72</v>
      </c>
      <c r="F79" s="43">
        <v>150</v>
      </c>
      <c r="G79" s="43">
        <v>3.1</v>
      </c>
      <c r="H79" s="43">
        <v>5.0999999999999996</v>
      </c>
      <c r="I79" s="43">
        <v>48.7</v>
      </c>
      <c r="J79" s="43">
        <v>227.5</v>
      </c>
      <c r="K79" s="44">
        <v>312</v>
      </c>
      <c r="L79" s="43">
        <v>31.92</v>
      </c>
    </row>
    <row r="80" spans="1:12" ht="15" x14ac:dyDescent="0.25">
      <c r="A80" s="23"/>
      <c r="B80" s="15"/>
      <c r="C80" s="11"/>
      <c r="D80" s="7" t="s">
        <v>30</v>
      </c>
      <c r="E80" s="42" t="s">
        <v>73</v>
      </c>
      <c r="F80" s="43">
        <v>200</v>
      </c>
      <c r="G80" s="43"/>
      <c r="H80" s="43"/>
      <c r="I80" s="43">
        <v>24</v>
      </c>
      <c r="J80" s="43">
        <v>95</v>
      </c>
      <c r="K80" s="44">
        <v>352</v>
      </c>
      <c r="L80" s="43">
        <v>20</v>
      </c>
    </row>
    <row r="81" spans="1:12" ht="15" x14ac:dyDescent="0.25">
      <c r="A81" s="23"/>
      <c r="B81" s="15"/>
      <c r="C81" s="11"/>
      <c r="D81" s="7" t="s">
        <v>23</v>
      </c>
      <c r="E81" s="42" t="s">
        <v>45</v>
      </c>
      <c r="F81" s="43">
        <v>40</v>
      </c>
      <c r="G81" s="43">
        <v>7.04</v>
      </c>
      <c r="H81" s="43">
        <v>0.88</v>
      </c>
      <c r="I81" s="43">
        <v>45.76</v>
      </c>
      <c r="J81" s="43">
        <v>211.2</v>
      </c>
      <c r="K81" s="44">
        <v>5</v>
      </c>
      <c r="L81" s="43">
        <v>5.04</v>
      </c>
    </row>
    <row r="82" spans="1:12" ht="15" x14ac:dyDescent="0.25">
      <c r="A82" s="23"/>
      <c r="B82" s="15"/>
      <c r="C82" s="11"/>
      <c r="D82" s="7" t="s">
        <v>32</v>
      </c>
      <c r="E82" s="42" t="s">
        <v>46</v>
      </c>
      <c r="F82" s="43">
        <v>30</v>
      </c>
      <c r="G82" s="43">
        <v>2.1</v>
      </c>
      <c r="H82" s="43">
        <v>0.3</v>
      </c>
      <c r="I82" s="43">
        <v>13.8</v>
      </c>
      <c r="J82" s="43">
        <v>66</v>
      </c>
      <c r="K82" s="44">
        <v>6</v>
      </c>
      <c r="L82" s="43">
        <v>3.6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510</v>
      </c>
      <c r="G85" s="19">
        <f t="shared" ref="G85" si="34">SUM(G76:G84)</f>
        <v>30.82</v>
      </c>
      <c r="H85" s="19">
        <f t="shared" ref="H85" si="35">SUM(H76:H84)</f>
        <v>21.200000000000003</v>
      </c>
      <c r="I85" s="19">
        <f t="shared" ref="I85" si="36">SUM(I76:I84)</f>
        <v>179.34</v>
      </c>
      <c r="J85" s="19">
        <f t="shared" ref="J85:L85" si="37">SUM(J76:J84)</f>
        <v>964.02</v>
      </c>
      <c r="K85" s="25"/>
      <c r="L85" s="19">
        <f t="shared" si="37"/>
        <v>146.99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890</v>
      </c>
      <c r="G86" s="32">
        <f t="shared" ref="G86" si="38">G75+G85</f>
        <v>50.25</v>
      </c>
      <c r="H86" s="32">
        <f t="shared" ref="H86" si="39">H75+H85</f>
        <v>40.620000000000005</v>
      </c>
      <c r="I86" s="32">
        <f t="shared" ref="I86" si="40">I75+I85</f>
        <v>255.88</v>
      </c>
      <c r="J86" s="32">
        <f t="shared" ref="J86:L86" si="41">J75+J85</f>
        <v>1513.6299999999999</v>
      </c>
      <c r="K86" s="32"/>
      <c r="L86" s="32">
        <f t="shared" si="41"/>
        <v>219.73000000000002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74</v>
      </c>
      <c r="F87" s="40" t="s">
        <v>43</v>
      </c>
      <c r="G87" s="40">
        <v>8.64</v>
      </c>
      <c r="H87" s="40">
        <v>11.04</v>
      </c>
      <c r="I87" s="40">
        <v>44.34</v>
      </c>
      <c r="J87" s="40">
        <v>311.99</v>
      </c>
      <c r="K87" s="41">
        <v>173.02</v>
      </c>
      <c r="L87" s="40">
        <v>31.62</v>
      </c>
    </row>
    <row r="88" spans="1:12" ht="15" x14ac:dyDescent="0.25">
      <c r="A88" s="23"/>
      <c r="B88" s="15"/>
      <c r="C88" s="11"/>
      <c r="D88" s="6"/>
      <c r="E88" s="42" t="s">
        <v>63</v>
      </c>
      <c r="F88" s="43">
        <v>20</v>
      </c>
      <c r="G88" s="43">
        <v>5.28</v>
      </c>
      <c r="H88" s="43">
        <v>5.32</v>
      </c>
      <c r="I88" s="43"/>
      <c r="J88" s="43">
        <v>70.12</v>
      </c>
      <c r="K88" s="44">
        <v>15</v>
      </c>
      <c r="L88" s="43">
        <v>19.440000000000001</v>
      </c>
    </row>
    <row r="89" spans="1:12" ht="15" x14ac:dyDescent="0.25">
      <c r="A89" s="23"/>
      <c r="B89" s="15"/>
      <c r="C89" s="11"/>
      <c r="D89" s="7" t="s">
        <v>22</v>
      </c>
      <c r="E89" s="42" t="s">
        <v>75</v>
      </c>
      <c r="F89" s="43">
        <v>200</v>
      </c>
      <c r="G89" s="43">
        <v>3.17</v>
      </c>
      <c r="H89" s="43">
        <v>2.68</v>
      </c>
      <c r="I89" s="43">
        <v>15.95</v>
      </c>
      <c r="J89" s="43">
        <v>100.6</v>
      </c>
      <c r="K89" s="44">
        <v>379</v>
      </c>
      <c r="L89" s="43">
        <v>24.64</v>
      </c>
    </row>
    <row r="90" spans="1:12" ht="15" x14ac:dyDescent="0.25">
      <c r="A90" s="23"/>
      <c r="B90" s="15"/>
      <c r="C90" s="11"/>
      <c r="D90" s="7" t="s">
        <v>31</v>
      </c>
      <c r="E90" s="42" t="s">
        <v>45</v>
      </c>
      <c r="F90" s="43">
        <v>30</v>
      </c>
      <c r="G90" s="43">
        <v>5.28</v>
      </c>
      <c r="H90" s="43">
        <v>0.66</v>
      </c>
      <c r="I90" s="43">
        <v>34.32</v>
      </c>
      <c r="J90" s="43">
        <v>158.4</v>
      </c>
      <c r="K90" s="44">
        <v>5</v>
      </c>
      <c r="L90" s="43">
        <v>3.78</v>
      </c>
    </row>
    <row r="91" spans="1:12" ht="15" x14ac:dyDescent="0.25">
      <c r="A91" s="23"/>
      <c r="B91" s="15"/>
      <c r="C91" s="11"/>
      <c r="D91" s="7" t="s">
        <v>32</v>
      </c>
      <c r="E91" s="42" t="s">
        <v>46</v>
      </c>
      <c r="F91" s="43">
        <v>20</v>
      </c>
      <c r="G91" s="43">
        <v>1.4</v>
      </c>
      <c r="H91" s="43">
        <v>0.2</v>
      </c>
      <c r="I91" s="43">
        <v>9.1999999999999993</v>
      </c>
      <c r="J91" s="43">
        <v>44</v>
      </c>
      <c r="K91" s="44">
        <v>6</v>
      </c>
      <c r="L91" s="43">
        <v>2.4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SUM(F87:F93)</f>
        <v>270</v>
      </c>
      <c r="G94" s="19">
        <f t="shared" ref="G94" si="42">SUM(G87:G93)</f>
        <v>23.770000000000003</v>
      </c>
      <c r="H94" s="19">
        <f t="shared" ref="H94" si="43">SUM(H87:H93)</f>
        <v>19.899999999999999</v>
      </c>
      <c r="I94" s="19">
        <f t="shared" ref="I94" si="44">SUM(I87:I93)</f>
        <v>103.81000000000002</v>
      </c>
      <c r="J94" s="19">
        <f t="shared" ref="J94:L94" si="45">SUM(J87:J93)</f>
        <v>685.11</v>
      </c>
      <c r="K94" s="25"/>
      <c r="L94" s="19">
        <f t="shared" si="45"/>
        <v>81.88000000000001</v>
      </c>
    </row>
    <row r="95" spans="1:12" ht="15" x14ac:dyDescent="0.25">
      <c r="A95" s="26">
        <f>A87</f>
        <v>1</v>
      </c>
      <c r="B95" s="13">
        <f>B87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 t="s">
        <v>76</v>
      </c>
      <c r="F96" s="43" t="s">
        <v>77</v>
      </c>
      <c r="G96" s="43">
        <v>7.6</v>
      </c>
      <c r="H96" s="43">
        <v>4.93</v>
      </c>
      <c r="I96" s="43">
        <v>21.51</v>
      </c>
      <c r="J96" s="43">
        <v>138</v>
      </c>
      <c r="K96" s="44">
        <v>88</v>
      </c>
      <c r="L96" s="43">
        <v>24.69</v>
      </c>
    </row>
    <row r="97" spans="1:12" ht="15" x14ac:dyDescent="0.25">
      <c r="A97" s="23"/>
      <c r="B97" s="15"/>
      <c r="C97" s="11"/>
      <c r="D97" s="7" t="s">
        <v>28</v>
      </c>
      <c r="E97" s="42" t="s">
        <v>78</v>
      </c>
      <c r="F97" s="43">
        <v>200</v>
      </c>
      <c r="G97" s="43">
        <v>19.46</v>
      </c>
      <c r="H97" s="43">
        <v>22.56</v>
      </c>
      <c r="I97" s="43">
        <v>62.16</v>
      </c>
      <c r="J97" s="43">
        <v>500.74</v>
      </c>
      <c r="K97" s="44">
        <v>291</v>
      </c>
      <c r="L97" s="43">
        <v>76.290000000000006</v>
      </c>
    </row>
    <row r="98" spans="1:12" ht="15" x14ac:dyDescent="0.2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 t="s">
        <v>61</v>
      </c>
      <c r="F99" s="43">
        <v>200</v>
      </c>
      <c r="G99" s="43">
        <v>0.66</v>
      </c>
      <c r="H99" s="43">
        <v>0.09</v>
      </c>
      <c r="I99" s="43">
        <v>32.01</v>
      </c>
      <c r="J99" s="43">
        <v>132.80000000000001</v>
      </c>
      <c r="K99" s="44">
        <v>349</v>
      </c>
      <c r="L99" s="43">
        <v>11.52</v>
      </c>
    </row>
    <row r="100" spans="1:12" ht="15" x14ac:dyDescent="0.25">
      <c r="A100" s="23"/>
      <c r="B100" s="15"/>
      <c r="C100" s="11"/>
      <c r="D100" s="7" t="s">
        <v>31</v>
      </c>
      <c r="E100" s="42" t="s">
        <v>45</v>
      </c>
      <c r="F100" s="43">
        <v>50</v>
      </c>
      <c r="G100" s="43">
        <v>8.8000000000000007</v>
      </c>
      <c r="H100" s="43">
        <v>1.1000000000000001</v>
      </c>
      <c r="I100" s="43">
        <v>57.2</v>
      </c>
      <c r="J100" s="43">
        <v>264</v>
      </c>
      <c r="K100" s="44">
        <v>5</v>
      </c>
      <c r="L100" s="43">
        <v>6.3</v>
      </c>
    </row>
    <row r="101" spans="1:12" ht="15" x14ac:dyDescent="0.25">
      <c r="A101" s="23"/>
      <c r="B101" s="15"/>
      <c r="C101" s="11"/>
      <c r="D101" s="7" t="s">
        <v>32</v>
      </c>
      <c r="E101" s="42" t="s">
        <v>46</v>
      </c>
      <c r="F101" s="43">
        <v>40</v>
      </c>
      <c r="G101" s="43">
        <v>2.8</v>
      </c>
      <c r="H101" s="43">
        <v>0.4</v>
      </c>
      <c r="I101" s="43">
        <v>18.399999999999999</v>
      </c>
      <c r="J101" s="43">
        <v>88</v>
      </c>
      <c r="K101" s="44">
        <v>6</v>
      </c>
      <c r="L101" s="43">
        <v>4.8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490</v>
      </c>
      <c r="G104" s="19">
        <f t="shared" ref="G104" si="46">SUM(G95:G103)</f>
        <v>39.32</v>
      </c>
      <c r="H104" s="19">
        <f t="shared" ref="H104" si="47">SUM(H95:H103)</f>
        <v>29.08</v>
      </c>
      <c r="I104" s="19">
        <f t="shared" ref="I104" si="48">SUM(I95:I103)</f>
        <v>191.28</v>
      </c>
      <c r="J104" s="19">
        <f t="shared" ref="J104:L104" si="49">SUM(J95:J103)</f>
        <v>1123.54</v>
      </c>
      <c r="K104" s="25"/>
      <c r="L104" s="19">
        <f t="shared" si="49"/>
        <v>123.6</v>
      </c>
    </row>
    <row r="105" spans="1:12" ht="15.75" customHeight="1" thickBot="1" x14ac:dyDescent="0.25">
      <c r="A105" s="29">
        <f>A87</f>
        <v>1</v>
      </c>
      <c r="B105" s="30">
        <f>B87</f>
        <v>5</v>
      </c>
      <c r="C105" s="51" t="s">
        <v>4</v>
      </c>
      <c r="D105" s="52"/>
      <c r="E105" s="31"/>
      <c r="F105" s="32">
        <f>F94+F104</f>
        <v>760</v>
      </c>
      <c r="G105" s="32">
        <f t="shared" ref="G105" si="50">G94+G104</f>
        <v>63.09</v>
      </c>
      <c r="H105" s="32">
        <f t="shared" ref="H105" si="51">H94+H104</f>
        <v>48.98</v>
      </c>
      <c r="I105" s="32">
        <f t="shared" ref="I105" si="52">I94+I104</f>
        <v>295.09000000000003</v>
      </c>
      <c r="J105" s="32">
        <f t="shared" ref="J105:L105" si="53">J94+J104</f>
        <v>1808.65</v>
      </c>
      <c r="K105" s="32"/>
      <c r="L105" s="32">
        <f t="shared" si="53"/>
        <v>205.48000000000002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79</v>
      </c>
      <c r="F106" s="40" t="s">
        <v>43</v>
      </c>
      <c r="G106" s="40">
        <v>7.77</v>
      </c>
      <c r="H106" s="40">
        <v>12.24</v>
      </c>
      <c r="I106" s="40">
        <v>35.11</v>
      </c>
      <c r="J106" s="40">
        <v>282.69</v>
      </c>
      <c r="K106" s="41">
        <v>173.04</v>
      </c>
      <c r="L106" s="40">
        <v>36.08</v>
      </c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40</v>
      </c>
      <c r="G107" s="43">
        <v>5.08</v>
      </c>
      <c r="H107" s="43">
        <v>4.5999999999999996</v>
      </c>
      <c r="I107" s="43">
        <v>0.28000000000000003</v>
      </c>
      <c r="J107" s="43">
        <v>63</v>
      </c>
      <c r="K107" s="44">
        <v>209</v>
      </c>
      <c r="L107" s="43">
        <v>23.68</v>
      </c>
    </row>
    <row r="108" spans="1:12" ht="15" x14ac:dyDescent="0.25">
      <c r="A108" s="23"/>
      <c r="B108" s="15"/>
      <c r="C108" s="11"/>
      <c r="D108" s="7" t="s">
        <v>22</v>
      </c>
      <c r="E108" s="42" t="s">
        <v>75</v>
      </c>
      <c r="F108" s="43">
        <v>200</v>
      </c>
      <c r="G108" s="43">
        <v>3.17</v>
      </c>
      <c r="H108" s="43">
        <v>2.68</v>
      </c>
      <c r="I108" s="43">
        <v>15.95</v>
      </c>
      <c r="J108" s="43">
        <v>100.6</v>
      </c>
      <c r="K108" s="44">
        <v>379</v>
      </c>
      <c r="L108" s="43">
        <v>24.64</v>
      </c>
    </row>
    <row r="109" spans="1:12" ht="15" x14ac:dyDescent="0.25">
      <c r="A109" s="23"/>
      <c r="B109" s="15"/>
      <c r="C109" s="11"/>
      <c r="D109" s="7" t="s">
        <v>23</v>
      </c>
      <c r="E109" s="42" t="s">
        <v>45</v>
      </c>
      <c r="F109" s="43">
        <v>30</v>
      </c>
      <c r="G109" s="43">
        <v>5.28</v>
      </c>
      <c r="H109" s="43">
        <v>0.66</v>
      </c>
      <c r="I109" s="43">
        <v>34.32</v>
      </c>
      <c r="J109" s="43">
        <v>158.4</v>
      </c>
      <c r="K109" s="44">
        <v>5</v>
      </c>
      <c r="L109" s="43">
        <v>3.78</v>
      </c>
    </row>
    <row r="110" spans="1:12" ht="15" x14ac:dyDescent="0.25">
      <c r="A110" s="23"/>
      <c r="B110" s="15"/>
      <c r="C110" s="11"/>
      <c r="D110" s="7" t="s">
        <v>32</v>
      </c>
      <c r="E110" s="42" t="s">
        <v>46</v>
      </c>
      <c r="F110" s="43">
        <v>20</v>
      </c>
      <c r="G110" s="43">
        <v>1.4</v>
      </c>
      <c r="H110" s="43">
        <v>0.2</v>
      </c>
      <c r="I110" s="43">
        <v>9.1999999999999993</v>
      </c>
      <c r="J110" s="43">
        <v>44</v>
      </c>
      <c r="K110" s="44">
        <v>6</v>
      </c>
      <c r="L110" s="43">
        <v>2.4</v>
      </c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290</v>
      </c>
      <c r="G114" s="19">
        <f t="shared" ref="G114:J114" si="54">SUM(G106:G113)</f>
        <v>22.7</v>
      </c>
      <c r="H114" s="19">
        <f t="shared" si="54"/>
        <v>20.38</v>
      </c>
      <c r="I114" s="19">
        <f t="shared" si="54"/>
        <v>94.86</v>
      </c>
      <c r="J114" s="19">
        <f t="shared" si="54"/>
        <v>648.68999999999994</v>
      </c>
      <c r="K114" s="25"/>
      <c r="L114" s="19">
        <f t="shared" ref="L114" si="55">SUM(L106:L113)</f>
        <v>90.580000000000013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 t="s">
        <v>47</v>
      </c>
      <c r="F116" s="43">
        <v>200</v>
      </c>
      <c r="G116" s="43">
        <v>4</v>
      </c>
      <c r="H116" s="43">
        <v>7.2</v>
      </c>
      <c r="I116" s="43">
        <v>36.799999999999997</v>
      </c>
      <c r="J116" s="43">
        <v>172.8</v>
      </c>
      <c r="K116" s="44">
        <v>102</v>
      </c>
      <c r="L116" s="43">
        <v>13.36</v>
      </c>
    </row>
    <row r="117" spans="1:12" ht="15" x14ac:dyDescent="0.25">
      <c r="A117" s="23"/>
      <c r="B117" s="15"/>
      <c r="C117" s="11"/>
      <c r="D117" s="7"/>
      <c r="E117" s="42" t="s">
        <v>48</v>
      </c>
      <c r="F117" s="43">
        <v>20</v>
      </c>
      <c r="G117" s="43">
        <v>1.32</v>
      </c>
      <c r="H117" s="43">
        <v>0.12</v>
      </c>
      <c r="I117" s="43">
        <v>8.7100000000000009</v>
      </c>
      <c r="J117" s="43">
        <v>41.34</v>
      </c>
      <c r="K117" s="44">
        <v>371</v>
      </c>
      <c r="L117" s="43">
        <v>3.87</v>
      </c>
    </row>
    <row r="118" spans="1:12" ht="15" x14ac:dyDescent="0.25">
      <c r="A118" s="23"/>
      <c r="B118" s="15"/>
      <c r="C118" s="11"/>
      <c r="D118" s="7" t="s">
        <v>28</v>
      </c>
      <c r="E118" s="42" t="s">
        <v>50</v>
      </c>
      <c r="F118" s="43" t="s">
        <v>52</v>
      </c>
      <c r="G118" s="43">
        <v>9.58</v>
      </c>
      <c r="H118" s="43">
        <v>25.37</v>
      </c>
      <c r="I118" s="43">
        <v>2.6</v>
      </c>
      <c r="J118" s="43">
        <v>278.10000000000002</v>
      </c>
      <c r="K118" s="44">
        <v>260</v>
      </c>
      <c r="L118" s="43">
        <v>70.34</v>
      </c>
    </row>
    <row r="119" spans="1:12" ht="15" x14ac:dyDescent="0.25">
      <c r="A119" s="23"/>
      <c r="B119" s="15"/>
      <c r="C119" s="11"/>
      <c r="D119" s="7" t="s">
        <v>29</v>
      </c>
      <c r="E119" s="42" t="s">
        <v>49</v>
      </c>
      <c r="F119" s="43">
        <v>150</v>
      </c>
      <c r="G119" s="43">
        <v>8.24</v>
      </c>
      <c r="H119" s="43">
        <v>8.91</v>
      </c>
      <c r="I119" s="43">
        <v>37.130000000000003</v>
      </c>
      <c r="J119" s="43">
        <v>280.76</v>
      </c>
      <c r="K119" s="44">
        <v>171</v>
      </c>
      <c r="L119" s="43">
        <v>19.02</v>
      </c>
    </row>
    <row r="120" spans="1:12" ht="15" x14ac:dyDescent="0.25">
      <c r="A120" s="23"/>
      <c r="B120" s="15"/>
      <c r="C120" s="11"/>
      <c r="D120" s="7" t="s">
        <v>30</v>
      </c>
      <c r="E120" s="42" t="s">
        <v>51</v>
      </c>
      <c r="F120" s="43">
        <v>200</v>
      </c>
      <c r="G120" s="43">
        <v>1</v>
      </c>
      <c r="H120" s="43"/>
      <c r="I120" s="43">
        <v>20.2</v>
      </c>
      <c r="J120" s="43">
        <v>84.8</v>
      </c>
      <c r="K120" s="44">
        <v>389</v>
      </c>
      <c r="L120" s="43">
        <v>24</v>
      </c>
    </row>
    <row r="121" spans="1:12" ht="15" x14ac:dyDescent="0.25">
      <c r="A121" s="23"/>
      <c r="B121" s="15"/>
      <c r="C121" s="11"/>
      <c r="D121" s="7" t="s">
        <v>31</v>
      </c>
      <c r="E121" s="42" t="s">
        <v>45</v>
      </c>
      <c r="F121" s="43">
        <v>30</v>
      </c>
      <c r="G121" s="43">
        <v>5.28</v>
      </c>
      <c r="H121" s="43">
        <v>0.66</v>
      </c>
      <c r="I121" s="43">
        <v>34.32</v>
      </c>
      <c r="J121" s="43">
        <v>158.4</v>
      </c>
      <c r="K121" s="44">
        <v>5</v>
      </c>
      <c r="L121" s="43">
        <v>3.78</v>
      </c>
    </row>
    <row r="122" spans="1:12" ht="15" x14ac:dyDescent="0.25">
      <c r="A122" s="23"/>
      <c r="B122" s="15"/>
      <c r="C122" s="11"/>
      <c r="D122" s="7" t="s">
        <v>32</v>
      </c>
      <c r="E122" s="42" t="s">
        <v>46</v>
      </c>
      <c r="F122" s="43">
        <v>20</v>
      </c>
      <c r="G122" s="43">
        <v>1.4</v>
      </c>
      <c r="H122" s="43">
        <v>0.2</v>
      </c>
      <c r="I122" s="43">
        <v>9.1999999999999993</v>
      </c>
      <c r="J122" s="43">
        <v>44</v>
      </c>
      <c r="K122" s="44">
        <v>6</v>
      </c>
      <c r="L122" s="43">
        <v>2.4</v>
      </c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SUM(F115:F124)</f>
        <v>620</v>
      </c>
      <c r="G125" s="19">
        <f t="shared" ref="G125:J125" si="56">SUM(G115:G124)</f>
        <v>30.82</v>
      </c>
      <c r="H125" s="19">
        <f t="shared" si="56"/>
        <v>42.459999999999994</v>
      </c>
      <c r="I125" s="19">
        <f t="shared" si="56"/>
        <v>148.96</v>
      </c>
      <c r="J125" s="19">
        <f t="shared" si="56"/>
        <v>1060.1999999999998</v>
      </c>
      <c r="K125" s="25"/>
      <c r="L125" s="19">
        <f t="shared" ref="L125" si="57">SUM(L115:L124)</f>
        <v>136.77000000000001</v>
      </c>
    </row>
    <row r="126" spans="1:12" ht="15.75" thickBot="1" x14ac:dyDescent="0.25">
      <c r="A126" s="29">
        <f>A106</f>
        <v>2</v>
      </c>
      <c r="B126" s="30">
        <f>B106</f>
        <v>1</v>
      </c>
      <c r="C126" s="51" t="s">
        <v>4</v>
      </c>
      <c r="D126" s="52"/>
      <c r="E126" s="31"/>
      <c r="F126" s="32">
        <f>F114+F125</f>
        <v>910</v>
      </c>
      <c r="G126" s="32">
        <f t="shared" ref="G126" si="58">G114+G125</f>
        <v>53.519999999999996</v>
      </c>
      <c r="H126" s="32">
        <f t="shared" ref="H126" si="59">H114+H125</f>
        <v>62.839999999999989</v>
      </c>
      <c r="I126" s="32">
        <f t="shared" ref="I126" si="60">I114+I125</f>
        <v>243.82</v>
      </c>
      <c r="J126" s="32">
        <f t="shared" ref="J126:L126" si="61">J114+J125</f>
        <v>1708.8899999999999</v>
      </c>
      <c r="K126" s="32"/>
      <c r="L126" s="32">
        <f t="shared" si="61"/>
        <v>227.35000000000002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80</v>
      </c>
      <c r="F127" s="40" t="s">
        <v>43</v>
      </c>
      <c r="G127" s="40">
        <v>5.34</v>
      </c>
      <c r="H127" s="40">
        <v>6.18</v>
      </c>
      <c r="I127" s="40">
        <v>25.79</v>
      </c>
      <c r="J127" s="40">
        <v>179.64</v>
      </c>
      <c r="K127" s="41">
        <v>18</v>
      </c>
      <c r="L127" s="40">
        <v>32.29</v>
      </c>
    </row>
    <row r="128" spans="1:12" ht="15" x14ac:dyDescent="0.25">
      <c r="A128" s="14"/>
      <c r="B128" s="15"/>
      <c r="C128" s="11"/>
      <c r="D128" s="6"/>
      <c r="E128" s="42" t="s">
        <v>63</v>
      </c>
      <c r="F128" s="43">
        <v>20</v>
      </c>
      <c r="G128" s="43">
        <v>5.28</v>
      </c>
      <c r="H128" s="43">
        <v>5.32</v>
      </c>
      <c r="I128" s="43"/>
      <c r="J128" s="43">
        <v>70.12</v>
      </c>
      <c r="K128" s="44">
        <v>15</v>
      </c>
      <c r="L128" s="43">
        <v>19.440000000000001</v>
      </c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45</v>
      </c>
      <c r="F130" s="43">
        <v>40</v>
      </c>
      <c r="G130" s="43">
        <v>7.04</v>
      </c>
      <c r="H130" s="43">
        <v>0.88</v>
      </c>
      <c r="I130" s="43">
        <v>45.76</v>
      </c>
      <c r="J130" s="43">
        <v>211.2</v>
      </c>
      <c r="K130" s="44">
        <v>5</v>
      </c>
      <c r="L130" s="43">
        <v>5.04</v>
      </c>
    </row>
    <row r="131" spans="1:12" ht="15" x14ac:dyDescent="0.25">
      <c r="A131" s="14"/>
      <c r="B131" s="15"/>
      <c r="C131" s="11"/>
      <c r="D131" s="7" t="s">
        <v>32</v>
      </c>
      <c r="E131" s="42" t="s">
        <v>46</v>
      </c>
      <c r="F131" s="43">
        <v>30</v>
      </c>
      <c r="G131" s="43">
        <v>2.1</v>
      </c>
      <c r="H131" s="43">
        <v>0.3</v>
      </c>
      <c r="I131" s="43">
        <v>13.8</v>
      </c>
      <c r="J131" s="43">
        <v>66</v>
      </c>
      <c r="K131" s="44">
        <v>6</v>
      </c>
      <c r="L131" s="43">
        <v>3.6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SUM(F127:F133)</f>
        <v>90</v>
      </c>
      <c r="G134" s="19">
        <f t="shared" ref="G134:J134" si="62">SUM(G127:G133)</f>
        <v>19.760000000000002</v>
      </c>
      <c r="H134" s="19">
        <f t="shared" si="62"/>
        <v>12.680000000000001</v>
      </c>
      <c r="I134" s="19">
        <f t="shared" si="62"/>
        <v>85.35</v>
      </c>
      <c r="J134" s="19">
        <f t="shared" si="62"/>
        <v>526.96</v>
      </c>
      <c r="K134" s="25"/>
      <c r="L134" s="19">
        <f t="shared" ref="L134" si="63">SUM(L127:L133)</f>
        <v>60.370000000000005</v>
      </c>
    </row>
    <row r="135" spans="1:12" ht="15" x14ac:dyDescent="0.25">
      <c r="A135" s="13">
        <f>A127</f>
        <v>2</v>
      </c>
      <c r="B135" s="13">
        <f>B127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42" t="s">
        <v>57</v>
      </c>
      <c r="F136" s="43" t="s">
        <v>43</v>
      </c>
      <c r="G136" s="43">
        <v>1.82</v>
      </c>
      <c r="H136" s="43">
        <v>5.12</v>
      </c>
      <c r="I136" s="43">
        <v>20.27</v>
      </c>
      <c r="J136" s="43">
        <v>134.19</v>
      </c>
      <c r="K136" s="44">
        <v>82</v>
      </c>
      <c r="L136" s="43">
        <v>22.37</v>
      </c>
    </row>
    <row r="137" spans="1:12" ht="15" x14ac:dyDescent="0.25">
      <c r="A137" s="14"/>
      <c r="B137" s="15"/>
      <c r="C137" s="11"/>
      <c r="D137" s="7" t="s">
        <v>28</v>
      </c>
      <c r="E137" s="42" t="s">
        <v>58</v>
      </c>
      <c r="F137" s="43">
        <v>90</v>
      </c>
      <c r="G137" s="43">
        <v>6.68</v>
      </c>
      <c r="H137" s="43">
        <v>18.12</v>
      </c>
      <c r="I137" s="43">
        <v>6.82</v>
      </c>
      <c r="J137" s="43">
        <v>216.21</v>
      </c>
      <c r="K137" s="44">
        <v>276</v>
      </c>
      <c r="L137" s="43">
        <v>54.16</v>
      </c>
    </row>
    <row r="138" spans="1:12" ht="15" x14ac:dyDescent="0.25">
      <c r="A138" s="14"/>
      <c r="B138" s="15"/>
      <c r="C138" s="11"/>
      <c r="D138" s="7" t="s">
        <v>29</v>
      </c>
      <c r="E138" s="42" t="s">
        <v>81</v>
      </c>
      <c r="F138" s="43">
        <v>150</v>
      </c>
      <c r="G138" s="43">
        <v>5.46</v>
      </c>
      <c r="H138" s="43">
        <v>5.79</v>
      </c>
      <c r="I138" s="43">
        <v>30.47</v>
      </c>
      <c r="J138" s="43">
        <v>195.71</v>
      </c>
      <c r="K138" s="44">
        <v>309</v>
      </c>
      <c r="L138" s="43">
        <v>15.66</v>
      </c>
    </row>
    <row r="139" spans="1:12" ht="15" x14ac:dyDescent="0.25">
      <c r="A139" s="14"/>
      <c r="B139" s="15"/>
      <c r="C139" s="11"/>
      <c r="D139" s="7" t="s">
        <v>30</v>
      </c>
      <c r="E139" s="42" t="s">
        <v>60</v>
      </c>
      <c r="F139" s="43">
        <v>20</v>
      </c>
      <c r="G139" s="43">
        <v>0.16</v>
      </c>
      <c r="H139" s="43">
        <v>0.32</v>
      </c>
      <c r="I139" s="43">
        <v>1.28</v>
      </c>
      <c r="J139" s="43">
        <v>9.07</v>
      </c>
      <c r="K139" s="44">
        <v>326</v>
      </c>
      <c r="L139" s="43">
        <v>3.02</v>
      </c>
    </row>
    <row r="140" spans="1:12" ht="15" x14ac:dyDescent="0.25">
      <c r="A140" s="14"/>
      <c r="B140" s="15"/>
      <c r="C140" s="11"/>
      <c r="D140" s="7" t="s">
        <v>31</v>
      </c>
      <c r="E140" s="42" t="s">
        <v>45</v>
      </c>
      <c r="F140" s="43">
        <v>20</v>
      </c>
      <c r="G140" s="43">
        <v>3.52</v>
      </c>
      <c r="H140" s="43">
        <v>0.44</v>
      </c>
      <c r="I140" s="43">
        <v>22.88</v>
      </c>
      <c r="J140" s="43">
        <v>105.6</v>
      </c>
      <c r="K140" s="44">
        <v>5</v>
      </c>
      <c r="L140" s="43">
        <v>2.52</v>
      </c>
    </row>
    <row r="141" spans="1:12" ht="15" x14ac:dyDescent="0.25">
      <c r="A141" s="14"/>
      <c r="B141" s="15"/>
      <c r="C141" s="11"/>
      <c r="D141" s="7" t="s">
        <v>32</v>
      </c>
      <c r="E141" s="42" t="s">
        <v>46</v>
      </c>
      <c r="F141" s="43">
        <v>20</v>
      </c>
      <c r="G141" s="43">
        <v>1.4</v>
      </c>
      <c r="H141" s="43">
        <v>0.2</v>
      </c>
      <c r="I141" s="43">
        <v>9.1999999999999993</v>
      </c>
      <c r="J141" s="43">
        <v>44</v>
      </c>
      <c r="K141" s="44">
        <v>6</v>
      </c>
      <c r="L141" s="43">
        <v>2.4</v>
      </c>
    </row>
    <row r="142" spans="1:12" ht="15" x14ac:dyDescent="0.25">
      <c r="A142" s="14"/>
      <c r="B142" s="15"/>
      <c r="C142" s="11"/>
      <c r="D142" s="7" t="s">
        <v>24</v>
      </c>
      <c r="E142" s="42" t="s">
        <v>56</v>
      </c>
      <c r="F142" s="43">
        <v>1</v>
      </c>
      <c r="G142" s="43">
        <v>1.5</v>
      </c>
      <c r="H142" s="43">
        <v>1.5</v>
      </c>
      <c r="I142" s="43">
        <v>19.5</v>
      </c>
      <c r="J142" s="43">
        <v>94.5</v>
      </c>
      <c r="K142" s="44"/>
      <c r="L142" s="43">
        <v>32.4</v>
      </c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301</v>
      </c>
      <c r="G144" s="19">
        <f t="shared" ref="G144:J144" si="64">SUM(G135:G143)</f>
        <v>20.54</v>
      </c>
      <c r="H144" s="19">
        <f t="shared" si="64"/>
        <v>31.490000000000002</v>
      </c>
      <c r="I144" s="19">
        <f t="shared" si="64"/>
        <v>110.42</v>
      </c>
      <c r="J144" s="19">
        <f t="shared" si="64"/>
        <v>799.28000000000009</v>
      </c>
      <c r="K144" s="25"/>
      <c r="L144" s="19">
        <f t="shared" ref="L144" si="65">SUM(L135:L143)</f>
        <v>132.53</v>
      </c>
    </row>
    <row r="145" spans="1:12" ht="15.75" thickBot="1" x14ac:dyDescent="0.25">
      <c r="A145" s="33">
        <f>A127</f>
        <v>2</v>
      </c>
      <c r="B145" s="33">
        <f>B127</f>
        <v>2</v>
      </c>
      <c r="C145" s="51" t="s">
        <v>4</v>
      </c>
      <c r="D145" s="52"/>
      <c r="E145" s="31"/>
      <c r="F145" s="32">
        <f>F134+F144</f>
        <v>391</v>
      </c>
      <c r="G145" s="32">
        <f t="shared" ref="G145" si="66">G134+G144</f>
        <v>40.299999999999997</v>
      </c>
      <c r="H145" s="32">
        <f t="shared" ref="H145" si="67">H134+H144</f>
        <v>44.17</v>
      </c>
      <c r="I145" s="32">
        <f t="shared" ref="I145" si="68">I134+I144</f>
        <v>195.76999999999998</v>
      </c>
      <c r="J145" s="32">
        <f t="shared" ref="J145:L145" si="69">J134+J144</f>
        <v>1326.2400000000002</v>
      </c>
      <c r="K145" s="32"/>
      <c r="L145" s="32">
        <f t="shared" si="69"/>
        <v>192.9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82</v>
      </c>
      <c r="F146" s="40" t="s">
        <v>83</v>
      </c>
      <c r="G146" s="40">
        <v>12.97</v>
      </c>
      <c r="H146" s="40">
        <v>11.39</v>
      </c>
      <c r="I146" s="40">
        <v>68.22</v>
      </c>
      <c r="J146" s="40">
        <v>428.07</v>
      </c>
      <c r="K146" s="41">
        <v>224</v>
      </c>
      <c r="L146" s="40">
        <v>76.06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22</v>
      </c>
      <c r="E148" s="42" t="s">
        <v>55</v>
      </c>
      <c r="F148" s="43">
        <v>200</v>
      </c>
      <c r="G148" s="43">
        <v>7.0000000000000007E-2</v>
      </c>
      <c r="H148" s="43">
        <v>0.02</v>
      </c>
      <c r="I148" s="43">
        <v>15</v>
      </c>
      <c r="J148" s="43">
        <v>60</v>
      </c>
      <c r="K148" s="44">
        <v>376</v>
      </c>
      <c r="L148" s="43">
        <v>4.8</v>
      </c>
    </row>
    <row r="149" spans="1:12" ht="15.75" customHeight="1" x14ac:dyDescent="0.25">
      <c r="A149" s="23"/>
      <c r="B149" s="15"/>
      <c r="C149" s="11"/>
      <c r="D149" s="7" t="s">
        <v>31</v>
      </c>
      <c r="E149" s="42" t="s">
        <v>45</v>
      </c>
      <c r="F149" s="43">
        <v>40</v>
      </c>
      <c r="G149" s="43">
        <v>7.04</v>
      </c>
      <c r="H149" s="43">
        <v>0.88</v>
      </c>
      <c r="I149" s="43">
        <v>45.76</v>
      </c>
      <c r="J149" s="43">
        <v>211.2</v>
      </c>
      <c r="K149" s="44">
        <v>5</v>
      </c>
      <c r="L149" s="43">
        <v>5.04</v>
      </c>
    </row>
    <row r="150" spans="1:12" ht="15" x14ac:dyDescent="0.25">
      <c r="A150" s="23"/>
      <c r="B150" s="15"/>
      <c r="C150" s="11"/>
      <c r="D150" s="7" t="s">
        <v>32</v>
      </c>
      <c r="E150" s="42" t="s">
        <v>46</v>
      </c>
      <c r="F150" s="43">
        <v>40</v>
      </c>
      <c r="G150" s="43">
        <v>2.8</v>
      </c>
      <c r="H150" s="43">
        <v>0.4</v>
      </c>
      <c r="I150" s="43">
        <v>18.399999999999999</v>
      </c>
      <c r="J150" s="43">
        <v>88</v>
      </c>
      <c r="K150" s="44">
        <v>6</v>
      </c>
      <c r="L150" s="43">
        <v>4.8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SUM(F146:F152)</f>
        <v>280</v>
      </c>
      <c r="G153" s="19">
        <f t="shared" ref="G153:J153" si="70">SUM(G146:G152)</f>
        <v>22.880000000000003</v>
      </c>
      <c r="H153" s="19">
        <f t="shared" si="70"/>
        <v>12.690000000000001</v>
      </c>
      <c r="I153" s="19">
        <f t="shared" si="70"/>
        <v>147.38</v>
      </c>
      <c r="J153" s="19">
        <f t="shared" si="70"/>
        <v>787.27</v>
      </c>
      <c r="K153" s="25"/>
      <c r="L153" s="19">
        <f t="shared" ref="L153" si="71">SUM(L146:L152)</f>
        <v>90.7</v>
      </c>
    </row>
    <row r="154" spans="1:12" ht="15" x14ac:dyDescent="0.25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27</v>
      </c>
      <c r="E155" s="42" t="s">
        <v>76</v>
      </c>
      <c r="F155" s="43" t="s">
        <v>77</v>
      </c>
      <c r="G155" s="43">
        <v>7.6</v>
      </c>
      <c r="H155" s="43">
        <v>4.93</v>
      </c>
      <c r="I155" s="43">
        <v>21.51</v>
      </c>
      <c r="J155" s="43">
        <v>138</v>
      </c>
      <c r="K155" s="44">
        <v>88</v>
      </c>
      <c r="L155" s="43">
        <v>24.69</v>
      </c>
    </row>
    <row r="156" spans="1:12" ht="15" x14ac:dyDescent="0.25">
      <c r="A156" s="23"/>
      <c r="B156" s="15"/>
      <c r="C156" s="11"/>
      <c r="D156" s="7" t="s">
        <v>28</v>
      </c>
      <c r="E156" s="42" t="s">
        <v>78</v>
      </c>
      <c r="F156" s="43">
        <v>200</v>
      </c>
      <c r="G156" s="43">
        <v>19.46</v>
      </c>
      <c r="H156" s="43">
        <v>22.56</v>
      </c>
      <c r="I156" s="43">
        <v>62.16</v>
      </c>
      <c r="J156" s="43">
        <v>500.74</v>
      </c>
      <c r="K156" s="44">
        <v>291</v>
      </c>
      <c r="L156" s="43">
        <v>76.290000000000006</v>
      </c>
    </row>
    <row r="157" spans="1:12" ht="15" x14ac:dyDescent="0.2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30</v>
      </c>
      <c r="E158" s="42" t="s">
        <v>61</v>
      </c>
      <c r="F158" s="43">
        <v>200</v>
      </c>
      <c r="G158" s="43">
        <v>0.66</v>
      </c>
      <c r="H158" s="43">
        <v>0.09</v>
      </c>
      <c r="I158" s="43">
        <v>32.01</v>
      </c>
      <c r="J158" s="43">
        <v>132.80000000000001</v>
      </c>
      <c r="K158" s="44">
        <v>349</v>
      </c>
      <c r="L158" s="43">
        <v>11.52</v>
      </c>
    </row>
    <row r="159" spans="1:12" ht="15" x14ac:dyDescent="0.25">
      <c r="A159" s="23"/>
      <c r="B159" s="15"/>
      <c r="C159" s="11"/>
      <c r="D159" s="7" t="s">
        <v>31</v>
      </c>
      <c r="E159" s="42" t="s">
        <v>45</v>
      </c>
      <c r="F159" s="43">
        <v>55</v>
      </c>
      <c r="G159" s="43">
        <v>9.68</v>
      </c>
      <c r="H159" s="43">
        <v>1.21</v>
      </c>
      <c r="I159" s="43">
        <v>62.92</v>
      </c>
      <c r="J159" s="43">
        <v>290.39999999999998</v>
      </c>
      <c r="K159" s="44">
        <v>5</v>
      </c>
      <c r="L159" s="43">
        <v>6.94</v>
      </c>
    </row>
    <row r="160" spans="1:12" ht="15" x14ac:dyDescent="0.25">
      <c r="A160" s="23"/>
      <c r="B160" s="15"/>
      <c r="C160" s="11"/>
      <c r="D160" s="7" t="s">
        <v>32</v>
      </c>
      <c r="E160" s="42" t="s">
        <v>46</v>
      </c>
      <c r="F160" s="43">
        <v>50</v>
      </c>
      <c r="G160" s="43">
        <v>3.5</v>
      </c>
      <c r="H160" s="43">
        <v>0.5</v>
      </c>
      <c r="I160" s="43">
        <v>23</v>
      </c>
      <c r="J160" s="43">
        <v>110</v>
      </c>
      <c r="K160" s="44">
        <v>6</v>
      </c>
      <c r="L160" s="43">
        <v>6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SUM(F154:F162)</f>
        <v>505</v>
      </c>
      <c r="G163" s="19">
        <f t="shared" ref="G163:J163" si="72">SUM(G154:G162)</f>
        <v>40.900000000000006</v>
      </c>
      <c r="H163" s="19">
        <f t="shared" si="72"/>
        <v>29.29</v>
      </c>
      <c r="I163" s="19">
        <f t="shared" si="72"/>
        <v>201.60000000000002</v>
      </c>
      <c r="J163" s="19">
        <f t="shared" si="72"/>
        <v>1171.94</v>
      </c>
      <c r="K163" s="25"/>
      <c r="L163" s="19">
        <f t="shared" ref="L163" si="73">SUM(L154:L162)</f>
        <v>125.44</v>
      </c>
    </row>
    <row r="164" spans="1:12" ht="15.75" thickBot="1" x14ac:dyDescent="0.25">
      <c r="A164" s="29">
        <f>A146</f>
        <v>2</v>
      </c>
      <c r="B164" s="30">
        <f>B146</f>
        <v>3</v>
      </c>
      <c r="C164" s="51" t="s">
        <v>4</v>
      </c>
      <c r="D164" s="52"/>
      <c r="E164" s="31"/>
      <c r="F164" s="32">
        <f>F153+F163</f>
        <v>785</v>
      </c>
      <c r="G164" s="32">
        <f t="shared" ref="G164" si="74">G153+G163</f>
        <v>63.780000000000008</v>
      </c>
      <c r="H164" s="32">
        <f t="shared" ref="H164" si="75">H153+H163</f>
        <v>41.980000000000004</v>
      </c>
      <c r="I164" s="32">
        <f t="shared" ref="I164" si="76">I153+I163</f>
        <v>348.98</v>
      </c>
      <c r="J164" s="32">
        <f t="shared" ref="J164:L164" si="77">J153+J163</f>
        <v>1959.21</v>
      </c>
      <c r="K164" s="32"/>
      <c r="L164" s="32">
        <f t="shared" si="77"/>
        <v>216.14</v>
      </c>
    </row>
    <row r="165" spans="1:12" ht="15" x14ac:dyDescent="0.25">
      <c r="A165" s="20">
        <v>2</v>
      </c>
      <c r="B165" s="21">
        <v>4</v>
      </c>
      <c r="C165" s="22" t="s">
        <v>20</v>
      </c>
      <c r="D165" s="5" t="s">
        <v>21</v>
      </c>
      <c r="E165" s="39" t="s">
        <v>84</v>
      </c>
      <c r="F165" s="40">
        <v>150</v>
      </c>
      <c r="G165" s="40">
        <v>9.09</v>
      </c>
      <c r="H165" s="40">
        <v>12.98</v>
      </c>
      <c r="I165" s="40">
        <v>28.37</v>
      </c>
      <c r="J165" s="40">
        <v>278.10000000000002</v>
      </c>
      <c r="K165" s="41">
        <v>276</v>
      </c>
      <c r="L165" s="40">
        <v>32.54</v>
      </c>
    </row>
    <row r="166" spans="1:12" ht="15" x14ac:dyDescent="0.25">
      <c r="A166" s="23"/>
      <c r="B166" s="15"/>
      <c r="C166" s="11"/>
      <c r="D166" s="6"/>
      <c r="E166" s="42" t="s">
        <v>85</v>
      </c>
      <c r="F166" s="43">
        <v>30</v>
      </c>
      <c r="G166" s="43">
        <v>0.21</v>
      </c>
      <c r="H166" s="43">
        <v>0.03</v>
      </c>
      <c r="I166" s="43">
        <v>0.56999999999999995</v>
      </c>
      <c r="J166" s="43">
        <v>3.6</v>
      </c>
      <c r="K166" s="44">
        <v>71</v>
      </c>
      <c r="L166" s="43">
        <v>11.36</v>
      </c>
    </row>
    <row r="167" spans="1:12" ht="15" x14ac:dyDescent="0.25">
      <c r="A167" s="23"/>
      <c r="B167" s="15"/>
      <c r="C167" s="11"/>
      <c r="D167" s="7" t="s">
        <v>22</v>
      </c>
      <c r="E167" s="42" t="s">
        <v>64</v>
      </c>
      <c r="F167" s="43">
        <v>200</v>
      </c>
      <c r="G167" s="43">
        <v>1.52</v>
      </c>
      <c r="H167" s="43">
        <v>1.36</v>
      </c>
      <c r="I167" s="43">
        <v>15.9</v>
      </c>
      <c r="J167" s="43">
        <v>81</v>
      </c>
      <c r="K167" s="44">
        <v>378</v>
      </c>
      <c r="L167" s="43">
        <v>11.49</v>
      </c>
    </row>
    <row r="168" spans="1:12" ht="15" x14ac:dyDescent="0.25">
      <c r="A168" s="23"/>
      <c r="B168" s="15"/>
      <c r="C168" s="11"/>
      <c r="D168" s="7" t="s">
        <v>31</v>
      </c>
      <c r="E168" s="42" t="s">
        <v>45</v>
      </c>
      <c r="F168" s="43">
        <v>20</v>
      </c>
      <c r="G168" s="43">
        <v>3.52</v>
      </c>
      <c r="H168" s="43">
        <v>0.44</v>
      </c>
      <c r="I168" s="43">
        <v>22.88</v>
      </c>
      <c r="J168" s="43">
        <v>105.6</v>
      </c>
      <c r="K168" s="44">
        <v>5</v>
      </c>
      <c r="L168" s="43">
        <v>2.52</v>
      </c>
    </row>
    <row r="169" spans="1:12" ht="15" x14ac:dyDescent="0.25">
      <c r="A169" s="23"/>
      <c r="B169" s="15"/>
      <c r="C169" s="11"/>
      <c r="D169" s="7" t="s">
        <v>32</v>
      </c>
      <c r="E169" s="42" t="s">
        <v>46</v>
      </c>
      <c r="F169" s="43">
        <v>20</v>
      </c>
      <c r="G169" s="43">
        <v>1.4</v>
      </c>
      <c r="H169" s="43">
        <v>0.2</v>
      </c>
      <c r="I169" s="43">
        <v>9.1999999999999993</v>
      </c>
      <c r="J169" s="43">
        <v>44</v>
      </c>
      <c r="K169" s="44">
        <v>6</v>
      </c>
      <c r="L169" s="43">
        <v>2.4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SUM(F165:F171)</f>
        <v>420</v>
      </c>
      <c r="G172" s="19">
        <f t="shared" ref="G172:J172" si="78">SUM(G165:G171)</f>
        <v>15.74</v>
      </c>
      <c r="H172" s="19">
        <f t="shared" si="78"/>
        <v>15.009999999999998</v>
      </c>
      <c r="I172" s="19">
        <f t="shared" si="78"/>
        <v>76.92</v>
      </c>
      <c r="J172" s="19">
        <f t="shared" si="78"/>
        <v>512.30000000000007</v>
      </c>
      <c r="K172" s="25"/>
      <c r="L172" s="19">
        <f t="shared" ref="L172" si="79">SUM(L165:L171)</f>
        <v>60.31</v>
      </c>
    </row>
    <row r="173" spans="1:12" ht="15" x14ac:dyDescent="0.2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 t="s">
        <v>70</v>
      </c>
      <c r="F174" s="43" t="s">
        <v>43</v>
      </c>
      <c r="G174" s="43">
        <v>4.42</v>
      </c>
      <c r="H174" s="43">
        <v>4.12</v>
      </c>
      <c r="I174" s="43">
        <v>38.71</v>
      </c>
      <c r="J174" s="43">
        <v>176.88</v>
      </c>
      <c r="K174" s="44">
        <v>96</v>
      </c>
      <c r="L174" s="43">
        <v>24.48</v>
      </c>
    </row>
    <row r="175" spans="1:12" ht="15" x14ac:dyDescent="0.25">
      <c r="A175" s="23"/>
      <c r="B175" s="15"/>
      <c r="C175" s="11"/>
      <c r="D175" s="7" t="s">
        <v>28</v>
      </c>
      <c r="E175" s="42" t="s">
        <v>86</v>
      </c>
      <c r="F175" s="43" t="s">
        <v>87</v>
      </c>
      <c r="G175" s="43">
        <v>8.61</v>
      </c>
      <c r="H175" s="43">
        <v>7.58</v>
      </c>
      <c r="I175" s="43">
        <v>9.2100000000000009</v>
      </c>
      <c r="J175" s="43">
        <v>131.4</v>
      </c>
      <c r="K175" s="44">
        <v>279.05</v>
      </c>
      <c r="L175" s="43">
        <v>66.75</v>
      </c>
    </row>
    <row r="176" spans="1:12" ht="15" x14ac:dyDescent="0.25">
      <c r="A176" s="23"/>
      <c r="B176" s="15"/>
      <c r="C176" s="11"/>
      <c r="D176" s="7" t="s">
        <v>29</v>
      </c>
      <c r="E176" s="42" t="s">
        <v>72</v>
      </c>
      <c r="F176" s="43">
        <v>150</v>
      </c>
      <c r="G176" s="43">
        <v>3.1</v>
      </c>
      <c r="H176" s="43">
        <v>5.0999999999999996</v>
      </c>
      <c r="I176" s="43">
        <v>48.7</v>
      </c>
      <c r="J176" s="43">
        <v>227.5</v>
      </c>
      <c r="K176" s="44">
        <v>312</v>
      </c>
      <c r="L176" s="43">
        <v>31.92</v>
      </c>
    </row>
    <row r="177" spans="1:12" ht="15" x14ac:dyDescent="0.25">
      <c r="A177" s="23"/>
      <c r="B177" s="15"/>
      <c r="C177" s="11"/>
      <c r="D177" s="7" t="s">
        <v>30</v>
      </c>
      <c r="E177" s="42" t="s">
        <v>55</v>
      </c>
      <c r="F177" s="43">
        <v>200</v>
      </c>
      <c r="G177" s="43">
        <v>7.0000000000000007E-2</v>
      </c>
      <c r="H177" s="43">
        <v>0.02</v>
      </c>
      <c r="I177" s="43">
        <v>15</v>
      </c>
      <c r="J177" s="43">
        <v>60</v>
      </c>
      <c r="K177" s="44">
        <v>376</v>
      </c>
      <c r="L177" s="43">
        <v>4.8</v>
      </c>
    </row>
    <row r="178" spans="1:12" ht="15" x14ac:dyDescent="0.25">
      <c r="A178" s="23"/>
      <c r="B178" s="15"/>
      <c r="C178" s="11"/>
      <c r="D178" s="7" t="s">
        <v>31</v>
      </c>
      <c r="E178" s="42" t="s">
        <v>45</v>
      </c>
      <c r="F178" s="43">
        <v>30</v>
      </c>
      <c r="G178" s="43">
        <v>5.28</v>
      </c>
      <c r="H178" s="43">
        <v>0.66</v>
      </c>
      <c r="I178" s="43">
        <v>34.32</v>
      </c>
      <c r="J178" s="43">
        <v>158.4</v>
      </c>
      <c r="K178" s="44">
        <v>5</v>
      </c>
      <c r="L178" s="43">
        <v>3.78</v>
      </c>
    </row>
    <row r="179" spans="1:12" ht="15" x14ac:dyDescent="0.25">
      <c r="A179" s="23"/>
      <c r="B179" s="15"/>
      <c r="C179" s="11"/>
      <c r="D179" s="7" t="s">
        <v>32</v>
      </c>
      <c r="E179" s="42" t="s">
        <v>46</v>
      </c>
      <c r="F179" s="43">
        <v>20</v>
      </c>
      <c r="G179" s="43">
        <v>1.4</v>
      </c>
      <c r="H179" s="43">
        <v>0.2</v>
      </c>
      <c r="I179" s="43">
        <v>9.1999999999999993</v>
      </c>
      <c r="J179" s="43">
        <v>44</v>
      </c>
      <c r="K179" s="44">
        <v>6</v>
      </c>
      <c r="L179" s="43">
        <v>2.4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400</v>
      </c>
      <c r="G182" s="19">
        <f t="shared" ref="G182:J182" si="80">SUM(G173:G181)</f>
        <v>22.88</v>
      </c>
      <c r="H182" s="19">
        <f t="shared" si="80"/>
        <v>17.679999999999996</v>
      </c>
      <c r="I182" s="19">
        <f t="shared" si="80"/>
        <v>155.13999999999999</v>
      </c>
      <c r="J182" s="19">
        <f t="shared" si="80"/>
        <v>798.18</v>
      </c>
      <c r="K182" s="25"/>
      <c r="L182" s="19">
        <f t="shared" ref="L182" si="81">SUM(L173:L181)</f>
        <v>134.13</v>
      </c>
    </row>
    <row r="183" spans="1:12" ht="15.75" thickBot="1" x14ac:dyDescent="0.25">
      <c r="A183" s="29">
        <f>A165</f>
        <v>2</v>
      </c>
      <c r="B183" s="30">
        <f>B165</f>
        <v>4</v>
      </c>
      <c r="C183" s="51" t="s">
        <v>4</v>
      </c>
      <c r="D183" s="52"/>
      <c r="E183" s="31"/>
      <c r="F183" s="32">
        <f>F172+F182</f>
        <v>820</v>
      </c>
      <c r="G183" s="32">
        <f t="shared" ref="G183" si="82">G172+G182</f>
        <v>38.619999999999997</v>
      </c>
      <c r="H183" s="32">
        <f t="shared" ref="H183" si="83">H172+H182</f>
        <v>32.69</v>
      </c>
      <c r="I183" s="32">
        <f t="shared" ref="I183" si="84">I172+I182</f>
        <v>232.06</v>
      </c>
      <c r="J183" s="32">
        <f t="shared" ref="J183:L183" si="85">J172+J182</f>
        <v>1310.48</v>
      </c>
      <c r="K183" s="32"/>
      <c r="L183" s="32">
        <f t="shared" si="85"/>
        <v>194.44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39" t="s">
        <v>68</v>
      </c>
      <c r="F184" s="40">
        <v>110</v>
      </c>
      <c r="G184" s="40">
        <v>10.220000000000001</v>
      </c>
      <c r="H184" s="40">
        <v>18.22</v>
      </c>
      <c r="I184" s="40">
        <v>1.98</v>
      </c>
      <c r="J184" s="40">
        <v>212.41</v>
      </c>
      <c r="K184" s="41">
        <v>210</v>
      </c>
      <c r="L184" s="40">
        <v>59.3</v>
      </c>
    </row>
    <row r="185" spans="1:12" ht="15" x14ac:dyDescent="0.25">
      <c r="A185" s="23"/>
      <c r="B185" s="15"/>
      <c r="C185" s="11"/>
      <c r="D185" s="6"/>
      <c r="E185" s="42" t="s">
        <v>63</v>
      </c>
      <c r="F185" s="43">
        <v>20</v>
      </c>
      <c r="G185" s="43">
        <v>5.28</v>
      </c>
      <c r="H185" s="43">
        <v>5.32</v>
      </c>
      <c r="I185" s="43"/>
      <c r="J185" s="43">
        <v>70.12</v>
      </c>
      <c r="K185" s="44">
        <v>15</v>
      </c>
      <c r="L185" s="43">
        <v>19.440000000000001</v>
      </c>
    </row>
    <row r="186" spans="1:12" ht="15" x14ac:dyDescent="0.25">
      <c r="A186" s="23"/>
      <c r="B186" s="15"/>
      <c r="C186" s="11"/>
      <c r="D186" s="7" t="s">
        <v>22</v>
      </c>
      <c r="E186" s="42" t="s">
        <v>55</v>
      </c>
      <c r="F186" s="43">
        <v>200</v>
      </c>
      <c r="G186" s="43">
        <v>7.0000000000000007E-2</v>
      </c>
      <c r="H186" s="43">
        <v>0.02</v>
      </c>
      <c r="I186" s="43">
        <v>15</v>
      </c>
      <c r="J186" s="43">
        <v>60</v>
      </c>
      <c r="K186" s="44">
        <v>376</v>
      </c>
      <c r="L186" s="43">
        <v>4.8</v>
      </c>
    </row>
    <row r="187" spans="1:12" ht="15" x14ac:dyDescent="0.25">
      <c r="A187" s="23"/>
      <c r="B187" s="15"/>
      <c r="C187" s="11"/>
      <c r="D187" s="7" t="s">
        <v>23</v>
      </c>
      <c r="E187" s="42" t="s">
        <v>45</v>
      </c>
      <c r="F187" s="43">
        <v>30</v>
      </c>
      <c r="G187" s="43">
        <v>5.28</v>
      </c>
      <c r="H187" s="43">
        <v>0.66</v>
      </c>
      <c r="I187" s="43">
        <v>34.32</v>
      </c>
      <c r="J187" s="43">
        <v>158.4</v>
      </c>
      <c r="K187" s="44">
        <v>5</v>
      </c>
      <c r="L187" s="43">
        <v>3.78</v>
      </c>
    </row>
    <row r="188" spans="1:12" ht="15" x14ac:dyDescent="0.25">
      <c r="A188" s="23"/>
      <c r="B188" s="15"/>
      <c r="C188" s="11"/>
      <c r="D188" s="7" t="s">
        <v>24</v>
      </c>
      <c r="E188" s="42" t="s">
        <v>46</v>
      </c>
      <c r="F188" s="43">
        <v>20</v>
      </c>
      <c r="G188" s="43">
        <v>1.4</v>
      </c>
      <c r="H188" s="43">
        <v>0.2</v>
      </c>
      <c r="I188" s="43">
        <v>9.1999999999999993</v>
      </c>
      <c r="J188" s="43">
        <v>44</v>
      </c>
      <c r="K188" s="44">
        <v>6</v>
      </c>
      <c r="L188" s="43">
        <v>2.4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380</v>
      </c>
      <c r="G191" s="19">
        <f t="shared" ref="G191:J191" si="86">SUM(G184:G190)</f>
        <v>22.25</v>
      </c>
      <c r="H191" s="19">
        <f t="shared" si="86"/>
        <v>24.419999999999998</v>
      </c>
      <c r="I191" s="19">
        <f t="shared" si="86"/>
        <v>60.5</v>
      </c>
      <c r="J191" s="19">
        <f t="shared" si="86"/>
        <v>544.92999999999995</v>
      </c>
      <c r="K191" s="25"/>
      <c r="L191" s="19">
        <f t="shared" ref="L191" si="87">SUM(L184:L190)</f>
        <v>89.72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27</v>
      </c>
      <c r="E193" s="42" t="s">
        <v>88</v>
      </c>
      <c r="F193" s="43" t="s">
        <v>43</v>
      </c>
      <c r="G193" s="43">
        <v>1.78</v>
      </c>
      <c r="H193" s="43">
        <v>2.29</v>
      </c>
      <c r="I193" s="43">
        <v>16.62</v>
      </c>
      <c r="J193" s="43">
        <v>126</v>
      </c>
      <c r="K193" s="44">
        <v>101</v>
      </c>
      <c r="L193" s="43">
        <v>19.170000000000002</v>
      </c>
    </row>
    <row r="194" spans="1:12" ht="15" x14ac:dyDescent="0.25">
      <c r="A194" s="23"/>
      <c r="B194" s="15"/>
      <c r="C194" s="11"/>
      <c r="D194" s="7" t="s">
        <v>28</v>
      </c>
      <c r="E194" s="42" t="s">
        <v>89</v>
      </c>
      <c r="F194" s="43">
        <v>200</v>
      </c>
      <c r="G194" s="43">
        <v>16.95</v>
      </c>
      <c r="H194" s="43">
        <v>25</v>
      </c>
      <c r="I194" s="43">
        <v>38.83</v>
      </c>
      <c r="J194" s="43">
        <v>437.73</v>
      </c>
      <c r="K194" s="44">
        <v>295</v>
      </c>
      <c r="L194" s="43">
        <v>67.5</v>
      </c>
    </row>
    <row r="195" spans="1:12" ht="15" x14ac:dyDescent="0.25">
      <c r="A195" s="23"/>
      <c r="B195" s="15"/>
      <c r="C195" s="11"/>
      <c r="D195" s="7" t="s">
        <v>29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30</v>
      </c>
      <c r="E196" s="42" t="s">
        <v>67</v>
      </c>
      <c r="F196" s="43">
        <v>200</v>
      </c>
      <c r="G196" s="43">
        <v>0.52</v>
      </c>
      <c r="H196" s="43">
        <v>0.18</v>
      </c>
      <c r="I196" s="43">
        <v>28.86</v>
      </c>
      <c r="J196" s="43">
        <v>122.6</v>
      </c>
      <c r="K196" s="44">
        <v>388</v>
      </c>
      <c r="L196" s="43">
        <v>20.8</v>
      </c>
    </row>
    <row r="197" spans="1:12" ht="15" x14ac:dyDescent="0.25">
      <c r="A197" s="23"/>
      <c r="B197" s="15"/>
      <c r="C197" s="11"/>
      <c r="D197" s="7" t="s">
        <v>31</v>
      </c>
      <c r="E197" s="42" t="s">
        <v>45</v>
      </c>
      <c r="F197" s="43">
        <v>20</v>
      </c>
      <c r="G197" s="43">
        <v>3.52</v>
      </c>
      <c r="H197" s="43">
        <v>0.44</v>
      </c>
      <c r="I197" s="43">
        <v>22.88</v>
      </c>
      <c r="J197" s="43">
        <v>105.6</v>
      </c>
      <c r="K197" s="44">
        <v>5</v>
      </c>
      <c r="L197" s="43">
        <v>2.52</v>
      </c>
    </row>
    <row r="198" spans="1:12" ht="15" x14ac:dyDescent="0.25">
      <c r="A198" s="23"/>
      <c r="B198" s="15"/>
      <c r="C198" s="11"/>
      <c r="D198" s="7" t="s">
        <v>32</v>
      </c>
      <c r="E198" s="42" t="s">
        <v>46</v>
      </c>
      <c r="F198" s="43">
        <v>20</v>
      </c>
      <c r="G198" s="43">
        <v>1.4</v>
      </c>
      <c r="H198" s="43">
        <v>0.2</v>
      </c>
      <c r="I198" s="43">
        <v>9.1999999999999993</v>
      </c>
      <c r="J198" s="43">
        <v>44</v>
      </c>
      <c r="K198" s="44">
        <v>6</v>
      </c>
      <c r="L198" s="43">
        <v>2.4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440</v>
      </c>
      <c r="G201" s="19">
        <f t="shared" ref="G201:J201" si="88">SUM(G192:G200)</f>
        <v>24.169999999999998</v>
      </c>
      <c r="H201" s="19">
        <f t="shared" si="88"/>
        <v>28.11</v>
      </c>
      <c r="I201" s="19">
        <f t="shared" si="88"/>
        <v>116.39</v>
      </c>
      <c r="J201" s="19">
        <f t="shared" si="88"/>
        <v>835.93000000000006</v>
      </c>
      <c r="K201" s="25"/>
      <c r="L201" s="19">
        <f t="shared" ref="L201" si="89">SUM(L192:L200)</f>
        <v>112.39</v>
      </c>
    </row>
    <row r="202" spans="1:12" ht="15.75" thickBot="1" x14ac:dyDescent="0.25">
      <c r="A202" s="29">
        <f>A184</f>
        <v>2</v>
      </c>
      <c r="B202" s="30">
        <f>B184</f>
        <v>5</v>
      </c>
      <c r="C202" s="51" t="s">
        <v>4</v>
      </c>
      <c r="D202" s="52"/>
      <c r="E202" s="31"/>
      <c r="F202" s="32">
        <f>F191+F201</f>
        <v>820</v>
      </c>
      <c r="G202" s="32">
        <f t="shared" ref="G202" si="90">G191+G201</f>
        <v>46.42</v>
      </c>
      <c r="H202" s="32">
        <f t="shared" ref="H202" si="91">H191+H201</f>
        <v>52.53</v>
      </c>
      <c r="I202" s="32">
        <f t="shared" ref="I202" si="92">I191+I201</f>
        <v>176.89</v>
      </c>
      <c r="J202" s="32">
        <f t="shared" ref="J202:L202" si="93">J191+J201</f>
        <v>1380.8600000000001</v>
      </c>
      <c r="K202" s="32"/>
      <c r="L202" s="32">
        <f t="shared" si="93"/>
        <v>202.11</v>
      </c>
    </row>
    <row r="203" spans="1:12" ht="13.5" thickBot="1" x14ac:dyDescent="0.25">
      <c r="A203" s="27"/>
      <c r="B203" s="28"/>
      <c r="C203" s="53" t="s">
        <v>5</v>
      </c>
      <c r="D203" s="53"/>
      <c r="E203" s="53"/>
      <c r="F203" s="34">
        <f>(F25+F46+F66+F86+F105+F126+F145+F164+F183+F202)/(IF(F25=0,0,1)+IF(F46=0,0,1)+IF(F66=0,0,1)+IF(F86=0,0,1)+IF(F105=0,0,1)+IF(F126=0,0,1)+IF(F145=0,0,1)+IF(F164=0,0,1)+IF(F183=0,0,1)+IF(F202=0,0,1))</f>
        <v>800.8</v>
      </c>
      <c r="G203" s="34">
        <f t="shared" ref="G203:J203" si="94">(G25+G46+G66+G86+G105+G126+G145+G164+G183+G202)/(IF(G25=0,0,1)+IF(G46=0,0,1)+IF(G66=0,0,1)+IF(G86=0,0,1)+IF(G105=0,0,1)+IF(G126=0,0,1)+IF(G145=0,0,1)+IF(G164=0,0,1)+IF(G183=0,0,1)+IF(G202=0,0,1))</f>
        <v>48.407000000000004</v>
      </c>
      <c r="H203" s="34">
        <f t="shared" si="94"/>
        <v>45.417999999999992</v>
      </c>
      <c r="I203" s="34">
        <f t="shared" si="94"/>
        <v>250.19099999999997</v>
      </c>
      <c r="J203" s="34">
        <f t="shared" si="94"/>
        <v>1572.4929999999999</v>
      </c>
      <c r="K203" s="34"/>
      <c r="L203" s="34">
        <f t="shared" ref="L203" si="95">(L25+L46+L66+L86+L105+L126+L145+L164+L183+L202)/(IF(L25=0,0,1)+IF(L46=0,0,1)+IF(L66=0,0,1)+IF(L86=0,0,1)+IF(L105=0,0,1)+IF(L126=0,0,1)+IF(L145=0,0,1)+IF(L164=0,0,1)+IF(L183=0,0,1)+IF(L202=0,0,1))</f>
        <v>208.92699999999999</v>
      </c>
    </row>
  </sheetData>
  <mergeCells count="14">
    <mergeCell ref="C1:E1"/>
    <mergeCell ref="C46:D46"/>
    <mergeCell ref="H1:K1"/>
    <mergeCell ref="H2:K2"/>
    <mergeCell ref="C66:D66"/>
    <mergeCell ref="C86:D86"/>
    <mergeCell ref="C105:D105"/>
    <mergeCell ref="C25:D25"/>
    <mergeCell ref="C203:E203"/>
    <mergeCell ref="C202:D202"/>
    <mergeCell ref="C126:D126"/>
    <mergeCell ref="C145:D145"/>
    <mergeCell ref="C164:D164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2024-09-26T10:28:09Z</dcterms:modified>
</cp:coreProperties>
</file>